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C:\Users\ST362\Downloads\"/>
    </mc:Choice>
  </mc:AlternateContent>
  <xr:revisionPtr revIDLastSave="0" documentId="8_{3FB1CC7B-78AD-4F18-8645-E0943253A796}" xr6:coauthVersionLast="47" xr6:coauthVersionMax="47" xr10:uidLastSave="{00000000-0000-0000-0000-000000000000}"/>
  <bookViews>
    <workbookView xWindow="1860" yWindow="3165" windowWidth="36090" windowHeight="17055" xr2:uid="{00000000-000D-0000-FFFF-FFFF00000000}"/>
  </bookViews>
  <sheets>
    <sheet name="Nasjonal oversikt" sheetId="2" r:id="rId1"/>
  </sheets>
  <definedNames>
    <definedName name="BDRStemmerPrBispedomme" localSheetId="0">'Nasjonal oversikt'!$A$6:$I$17</definedName>
    <definedName name="BDRStemmerPrBispedomme_2" localSheetId="0">'Nasjonal oversikt'!$A$6:$I$17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7" i="2" l="1"/>
  <c r="T8" i="2"/>
  <c r="T9" i="2"/>
  <c r="T10" i="2"/>
  <c r="T11" i="2"/>
  <c r="T12" i="2"/>
  <c r="T13" i="2"/>
  <c r="T14" i="2"/>
  <c r="T15" i="2"/>
  <c r="T16" i="2"/>
  <c r="T17" i="2"/>
  <c r="M7" i="2"/>
  <c r="M8" i="2"/>
  <c r="M9" i="2"/>
  <c r="M10" i="2"/>
  <c r="M11" i="2"/>
  <c r="M12" i="2"/>
  <c r="M13" i="2"/>
  <c r="M14" i="2"/>
  <c r="M15" i="2"/>
  <c r="M16" i="2"/>
  <c r="M17" i="2"/>
  <c r="G7" i="2"/>
  <c r="G8" i="2"/>
  <c r="G9" i="2"/>
  <c r="G10" i="2"/>
  <c r="G11" i="2"/>
  <c r="G12" i="2"/>
  <c r="G13" i="2"/>
  <c r="G14" i="2"/>
  <c r="G15" i="2"/>
  <c r="G16" i="2"/>
  <c r="G17" i="2"/>
  <c r="Q8" i="2"/>
  <c r="Q9" i="2"/>
  <c r="Q10" i="2"/>
  <c r="Q11" i="2"/>
  <c r="Q12" i="2"/>
  <c r="Q13" i="2"/>
  <c r="Q14" i="2"/>
  <c r="Q15" i="2"/>
  <c r="Q16" i="2"/>
  <c r="Q17" i="2"/>
  <c r="Q7" i="2"/>
  <c r="P19" i="2" l="1"/>
  <c r="J19" i="2"/>
  <c r="B19" i="2"/>
  <c r="D19" i="2"/>
  <c r="R19" i="2"/>
  <c r="S19" i="2"/>
  <c r="K19" i="2"/>
  <c r="L19" i="2"/>
  <c r="E19" i="2"/>
  <c r="F19" i="2"/>
  <c r="G19" i="2" l="1"/>
  <c r="M19" i="2"/>
  <c r="Q19" i="2"/>
  <c r="T19" i="2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BDRStemmerPrBispedomme" type="6" refreshedVersion="4" background="1" saveData="1">
    <textPr sourceFile="C:\Users\bjorntore\Desktop\Kirken\Script\StemmerPrBispedomme\prod 2011.09.16\BDRStemmerPrBispedomme.log" decimal="," thousands=" ">
      <textFields>
        <textField/>
      </textFields>
    </textPr>
  </connection>
  <connection id="2" xr16:uid="{00000000-0015-0000-FFFF-FFFF01000000}" name="BDRStemmerPrBispedomme2" type="6" refreshedVersion="4" background="1" saveData="1">
    <textPr sourceFile="C:\Users\bjorntore\Desktop\Kirken\Script\StemmerPrBispedomme\prod 2011.09.16\BDRStemmerPrBispedomme.log" decimal="," thousands=" ">
      <textFields>
        <textField/>
      </textFields>
    </textPr>
  </connection>
</connections>
</file>

<file path=xl/sharedStrings.xml><?xml version="1.0" encoding="utf-8"?>
<sst xmlns="http://schemas.openxmlformats.org/spreadsheetml/2006/main" count="46" uniqueCount="46">
  <si>
    <t>OSLO BISPEDØMME</t>
  </si>
  <si>
    <t>NAVN</t>
  </si>
  <si>
    <t>STEMME-BERETTIGEDE</t>
  </si>
  <si>
    <t>ANTALL SOKN</t>
  </si>
  <si>
    <t>TOTALT ANTALL PERSONER SOM DELTOK</t>
  </si>
  <si>
    <t>VALGOPP-SLUTNING TOTALT</t>
  </si>
  <si>
    <t>VALGOPP-SLUTNING MR-VALG</t>
  </si>
  <si>
    <t>STEMME-BERETTIGEDE BDR-VALG</t>
  </si>
  <si>
    <t>VALGOPP-SLUTNING BDR-VALG</t>
  </si>
  <si>
    <t>BORG BISPEDØMME</t>
  </si>
  <si>
    <t>HAMAR BISPEDØMME</t>
  </si>
  <si>
    <t>TUNSBERG BISPEDØMME</t>
  </si>
  <si>
    <t>AGDER OG TELEMARK BISPEDØMME</t>
  </si>
  <si>
    <t>STAVANGER BISPEDØMME</t>
  </si>
  <si>
    <t>BJØRGVIN BISPEDØMME</t>
  </si>
  <si>
    <t>MØRE BISPEDØME</t>
  </si>
  <si>
    <t>NIDAROS BISPEDØMME</t>
  </si>
  <si>
    <t>SØR-HÅLOGALAND BISPEDØMME</t>
  </si>
  <si>
    <t>NORD-HÅLOGALAND BISPEDØMME</t>
  </si>
  <si>
    <t>TOTALT, HELE LANDET</t>
  </si>
  <si>
    <t>MR-valg = menighetsrådsvalg
BDR-valg = valg til bispedømmeråd og Kirkemøtet</t>
  </si>
  <si>
    <t>TOTALT ANTALL PERSONER SOM DELTOK DIGITALT</t>
  </si>
  <si>
    <t>TOTALT ANTALL PERSONER SOM DELTOK FYSISK</t>
  </si>
  <si>
    <t>TOTALT ANTALL SOM DELTOK VED MR-VALG</t>
  </si>
  <si>
    <t>ANTALL SOM DELTOK VED MR-VALG DIGITALT</t>
  </si>
  <si>
    <t>ANTALL SOM DELTOK VED MR-VALG FYSISK</t>
  </si>
  <si>
    <t>ANTALL SOM DELTOK VED BDR-VALG DIGITALT</t>
  </si>
  <si>
    <t>TOTALT ANTALL SOM DELTOK VED BDR-VALG</t>
  </si>
  <si>
    <t>ANTALL SOM DELTOK VED BDR-VALG FYSISK</t>
  </si>
  <si>
    <t>59 av 59</t>
  </si>
  <si>
    <t>102 av 102</t>
  </si>
  <si>
    <t>160 av 160</t>
  </si>
  <si>
    <t>99 av 99</t>
  </si>
  <si>
    <t>109 av 109</t>
  </si>
  <si>
    <t>90 av 90</t>
  </si>
  <si>
    <t>170 av 170</t>
  </si>
  <si>
    <t>95 av 95</t>
  </si>
  <si>
    <t>118 av 118</t>
  </si>
  <si>
    <t>83 av 83</t>
  </si>
  <si>
    <t>62 av 62</t>
  </si>
  <si>
    <t>1147 av 1147</t>
  </si>
  <si>
    <t>Rapportering 1147  av 1147 sokn*</t>
  </si>
  <si>
    <t>Rapportering fra 100 % av soknene*</t>
  </si>
  <si>
    <t>100 % av stemmene er opptelt</t>
  </si>
  <si>
    <t>KIRKERÅDET 28. sept kl 16.00</t>
  </si>
  <si>
    <t>Valgdeltakelse ved kirkevalget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</si>
</sst>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indexed="8"/>
      <name val="Calibri"/>
      <family val="2"/>
    </font>
    <font>
      <sz val="10"/>
      <color indexed="8"/>
      <name val="Calibri"/>
      <family val="2"/>
    </font>
    <font>
      <i/>
      <sz val="11"/>
      <color indexed="8"/>
      <name val="Calibri"/>
      <family val="2"/>
    </font>
    <font>
      <sz val="11"/>
      <name val="Calibri"/>
      <family val="2"/>
    </font>
    <font>
      <sz val="11"/>
      <color indexed="12"/>
      <name val="Calibri"/>
      <family val="2"/>
    </font>
    <font>
      <b/>
      <sz val="11"/>
      <name val="Calibri"/>
      <family val="2"/>
    </font>
    <font>
      <b/>
      <sz val="11"/>
      <color indexed="12"/>
      <name val="Calibri"/>
      <family val="2"/>
    </font>
    <font>
      <sz val="11"/>
      <color rgb="FF0070C0"/>
      <name val="Calibri"/>
      <family val="2"/>
      <scheme val="minor"/>
    </font>
    <font>
      <sz val="11"/>
      <color rgb="FF0070C0"/>
      <name val="Calibri"/>
      <family val="2"/>
    </font>
    <font>
      <b/>
      <sz val="11"/>
      <color rgb="FF0070C0"/>
      <name val="Calibri"/>
      <family val="2"/>
    </font>
    <font>
      <b/>
      <sz val="11"/>
      <color rgb="FF0070C0"/>
      <name val="Calibri"/>
      <family val="2"/>
      <scheme val="minor"/>
    </font>
    <font>
      <sz val="11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theme="9" tint="0.39997558519241921"/>
      </bottom>
      <diagonal/>
    </border>
    <border>
      <left/>
      <right style="thin">
        <color theme="9" tint="0.39997558519241921"/>
      </right>
      <top/>
      <bottom style="thin">
        <color theme="9" tint="0.3999755851924192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theme="9" tint="0.39997558519241921"/>
      </left>
      <right/>
      <top/>
      <bottom style="thin">
        <color theme="9" tint="0.39997558519241921"/>
      </bottom>
      <diagonal/>
    </border>
    <border>
      <left style="medium">
        <color indexed="64"/>
      </left>
      <right style="medium">
        <color indexed="64"/>
      </right>
      <top/>
      <bottom style="thin">
        <color theme="9" tint="0.39997558519241921"/>
      </bottom>
      <diagonal/>
    </border>
    <border>
      <left style="medium">
        <color indexed="64"/>
      </left>
      <right/>
      <top/>
      <bottom style="thin">
        <color theme="9" tint="0.39997558519241921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theme="9" tint="0.3999755851924192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72">
    <xf numFmtId="0" fontId="0" fillId="0" borderId="0" xfId="0"/>
    <xf numFmtId="0" fontId="3" fillId="0" borderId="0" xfId="0" applyFont="1"/>
    <xf numFmtId="0" fontId="0" fillId="0" borderId="0" xfId="0" applyAlignment="1">
      <alignment horizontal="right"/>
    </xf>
    <xf numFmtId="0" fontId="5" fillId="0" borderId="0" xfId="0" applyFont="1"/>
    <xf numFmtId="0" fontId="6" fillId="0" borderId="0" xfId="0" applyFont="1"/>
    <xf numFmtId="10" fontId="0" fillId="0" borderId="0" xfId="0" applyNumberFormat="1"/>
    <xf numFmtId="0" fontId="0" fillId="0" borderId="0" xfId="0" applyAlignment="1">
      <alignment vertical="center" wrapText="1"/>
    </xf>
    <xf numFmtId="0" fontId="10" fillId="0" borderId="0" xfId="0" applyFont="1"/>
    <xf numFmtId="0" fontId="2" fillId="0" borderId="3" xfId="0" applyFont="1" applyBorder="1"/>
    <xf numFmtId="0" fontId="2" fillId="0" borderId="4" xfId="0" applyFont="1" applyBorder="1"/>
    <xf numFmtId="0" fontId="6" fillId="0" borderId="6" xfId="0" applyFont="1" applyBorder="1"/>
    <xf numFmtId="1" fontId="6" fillId="0" borderId="6" xfId="0" applyNumberFormat="1" applyFont="1" applyBorder="1"/>
    <xf numFmtId="0" fontId="8" fillId="0" borderId="7" xfId="0" applyFont="1" applyBorder="1"/>
    <xf numFmtId="0" fontId="6" fillId="0" borderId="8" xfId="0" applyFont="1" applyBorder="1"/>
    <xf numFmtId="0" fontId="6" fillId="0" borderId="9" xfId="0" applyFont="1" applyBorder="1"/>
    <xf numFmtId="0" fontId="6" fillId="0" borderId="10" xfId="0" applyFont="1" applyBorder="1"/>
    <xf numFmtId="0" fontId="8" fillId="0" borderId="11" xfId="0" applyFont="1" applyBorder="1"/>
    <xf numFmtId="10" fontId="12" fillId="0" borderId="12" xfId="0" applyNumberFormat="1" applyFont="1" applyBorder="1"/>
    <xf numFmtId="10" fontId="11" fillId="0" borderId="13" xfId="0" applyNumberFormat="1" applyFont="1" applyBorder="1"/>
    <xf numFmtId="10" fontId="11" fillId="0" borderId="8" xfId="0" applyNumberFormat="1" applyFont="1" applyBorder="1"/>
    <xf numFmtId="10" fontId="11" fillId="0" borderId="6" xfId="0" applyNumberFormat="1" applyFont="1" applyBorder="1"/>
    <xf numFmtId="10" fontId="12" fillId="0" borderId="7" xfId="0" applyNumberFormat="1" applyFont="1" applyBorder="1"/>
    <xf numFmtId="0" fontId="10" fillId="0" borderId="5" xfId="0" applyFont="1" applyBorder="1"/>
    <xf numFmtId="0" fontId="10" fillId="0" borderId="2" xfId="0" applyFont="1" applyBorder="1"/>
    <xf numFmtId="0" fontId="6" fillId="0" borderId="6" xfId="0" applyFont="1" applyBorder="1" applyAlignment="1">
      <alignment horizontal="right"/>
    </xf>
    <xf numFmtId="0" fontId="8" fillId="0" borderId="7" xfId="0" applyFont="1" applyBorder="1" applyAlignment="1">
      <alignment horizontal="right"/>
    </xf>
    <xf numFmtId="0" fontId="0" fillId="0" borderId="10" xfId="0" applyBorder="1"/>
    <xf numFmtId="164" fontId="6" fillId="0" borderId="6" xfId="2" applyNumberFormat="1" applyFont="1" applyFill="1" applyBorder="1"/>
    <xf numFmtId="164" fontId="8" fillId="0" borderId="7" xfId="2" applyNumberFormat="1" applyFont="1" applyFill="1" applyBorder="1"/>
    <xf numFmtId="0" fontId="0" fillId="0" borderId="6" xfId="0" applyBorder="1"/>
    <xf numFmtId="10" fontId="10" fillId="0" borderId="8" xfId="1" applyNumberFormat="1" applyFont="1" applyFill="1" applyBorder="1"/>
    <xf numFmtId="10" fontId="10" fillId="0" borderId="6" xfId="1" applyNumberFormat="1" applyFont="1" applyFill="1" applyBorder="1"/>
    <xf numFmtId="0" fontId="10" fillId="0" borderId="6" xfId="0" applyFont="1" applyBorder="1"/>
    <xf numFmtId="10" fontId="13" fillId="0" borderId="7" xfId="1" applyNumberFormat="1" applyFont="1" applyFill="1" applyBorder="1"/>
    <xf numFmtId="0" fontId="0" fillId="0" borderId="16" xfId="0" applyBorder="1"/>
    <xf numFmtId="0" fontId="0" fillId="0" borderId="16" xfId="0" applyBorder="1" applyAlignment="1">
      <alignment horizontal="right"/>
    </xf>
    <xf numFmtId="0" fontId="0" fillId="0" borderId="17" xfId="0" applyBorder="1"/>
    <xf numFmtId="0" fontId="0" fillId="0" borderId="1" xfId="0" applyBorder="1"/>
    <xf numFmtId="0" fontId="6" fillId="0" borderId="5" xfId="0" applyFont="1" applyBorder="1" applyAlignment="1">
      <alignment wrapText="1"/>
    </xf>
    <xf numFmtId="0" fontId="6" fillId="0" borderId="5" xfId="0" applyFont="1" applyBorder="1" applyAlignment="1">
      <alignment horizontal="right" wrapText="1"/>
    </xf>
    <xf numFmtId="0" fontId="6" fillId="0" borderId="18" xfId="0" applyFont="1" applyBorder="1" applyAlignment="1">
      <alignment wrapText="1"/>
    </xf>
    <xf numFmtId="0" fontId="6" fillId="0" borderId="1" xfId="0" applyFont="1" applyBorder="1" applyAlignment="1">
      <alignment wrapText="1"/>
    </xf>
    <xf numFmtId="0" fontId="0" fillId="0" borderId="18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15" xfId="0" applyBorder="1"/>
    <xf numFmtId="10" fontId="11" fillId="0" borderId="0" xfId="0" applyNumberFormat="1" applyFont="1" applyBorder="1"/>
    <xf numFmtId="0" fontId="0" fillId="0" borderId="0" xfId="0" applyBorder="1"/>
    <xf numFmtId="10" fontId="2" fillId="0" borderId="0" xfId="1" applyNumberFormat="1" applyFont="1" applyFill="1" applyBorder="1"/>
    <xf numFmtId="10" fontId="10" fillId="0" borderId="0" xfId="1" applyNumberFormat="1" applyFont="1" applyFill="1" applyBorder="1"/>
    <xf numFmtId="0" fontId="0" fillId="0" borderId="0" xfId="0" applyBorder="1" applyAlignment="1">
      <alignment vertical="center" wrapText="1"/>
    </xf>
    <xf numFmtId="0" fontId="10" fillId="0" borderId="0" xfId="0" applyFont="1" applyBorder="1"/>
    <xf numFmtId="10" fontId="12" fillId="0" borderId="0" xfId="0" applyNumberFormat="1" applyFont="1" applyBorder="1"/>
    <xf numFmtId="10" fontId="13" fillId="0" borderId="0" xfId="1" applyNumberFormat="1" applyFont="1" applyFill="1" applyBorder="1"/>
    <xf numFmtId="10" fontId="7" fillId="0" borderId="0" xfId="0" applyNumberFormat="1" applyFont="1" applyBorder="1"/>
    <xf numFmtId="10" fontId="6" fillId="0" borderId="0" xfId="0" applyNumberFormat="1" applyFont="1" applyBorder="1"/>
    <xf numFmtId="10" fontId="9" fillId="0" borderId="0" xfId="0" applyNumberFormat="1" applyFont="1" applyBorder="1"/>
    <xf numFmtId="10" fontId="8" fillId="0" borderId="0" xfId="0" applyNumberFormat="1" applyFont="1" applyBorder="1"/>
    <xf numFmtId="10" fontId="11" fillId="0" borderId="19" xfId="0" applyNumberFormat="1" applyFont="1" applyBorder="1"/>
    <xf numFmtId="10" fontId="8" fillId="0" borderId="14" xfId="0" applyNumberFormat="1" applyFont="1" applyBorder="1"/>
    <xf numFmtId="10" fontId="2" fillId="0" borderId="14" xfId="1" applyNumberFormat="1" applyFont="1" applyFill="1" applyBorder="1"/>
    <xf numFmtId="10" fontId="8" fillId="0" borderId="20" xfId="0" applyNumberFormat="1" applyFont="1" applyBorder="1"/>
    <xf numFmtId="10" fontId="11" fillId="0" borderId="21" xfId="0" applyNumberFormat="1" applyFont="1" applyBorder="1"/>
    <xf numFmtId="10" fontId="12" fillId="0" borderId="22" xfId="0" applyNumberFormat="1" applyFont="1" applyBorder="1"/>
    <xf numFmtId="0" fontId="6" fillId="0" borderId="23" xfId="0" applyFont="1" applyBorder="1" applyAlignment="1">
      <alignment wrapText="1"/>
    </xf>
    <xf numFmtId="0" fontId="0" fillId="0" borderId="24" xfId="0" applyBorder="1"/>
    <xf numFmtId="1" fontId="6" fillId="0" borderId="10" xfId="0" applyNumberFormat="1" applyFont="1" applyBorder="1"/>
    <xf numFmtId="0" fontId="0" fillId="0" borderId="23" xfId="0" applyBorder="1" applyAlignment="1">
      <alignment wrapText="1"/>
    </xf>
    <xf numFmtId="10" fontId="2" fillId="0" borderId="23" xfId="1" applyNumberFormat="1" applyFont="1" applyFill="1" applyBorder="1"/>
    <xf numFmtId="10" fontId="2" fillId="0" borderId="20" xfId="1" applyNumberFormat="1" applyFont="1" applyFill="1" applyBorder="1"/>
    <xf numFmtId="10" fontId="8" fillId="0" borderId="23" xfId="0" applyNumberFormat="1" applyFont="1" applyBorder="1"/>
    <xf numFmtId="0" fontId="14" fillId="0" borderId="0" xfId="0" applyFont="1"/>
    <xf numFmtId="0" fontId="4" fillId="0" borderId="0" xfId="0" applyFont="1" applyAlignment="1">
      <alignment horizontal="center" wrapText="1"/>
    </xf>
  </cellXfs>
  <cellStyles count="3">
    <cellStyle name="Komma" xfId="2" builtinId="3"/>
    <cellStyle name="Normal" xfId="0" builtinId="0"/>
    <cellStyle name="Pros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connections" Target="connection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BDRStemmerPrBispedomme" connectionId="1" xr16:uid="{00000000-0016-0000-0000-000001000000}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BDRStemmerPrBispedomme_2" connectionId="2" xr16:uid="{00000000-0016-0000-0000-000000000000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2.xml"/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40"/>
  <sheetViews>
    <sheetView tabSelected="1" workbookViewId="0"/>
  </sheetViews>
  <sheetFormatPr baseColWidth="10" defaultColWidth="10.85546875" defaultRowHeight="15" x14ac:dyDescent="0.25"/>
  <cols>
    <col min="1" max="1" width="43.28515625" bestFit="1" customWidth="1"/>
    <col min="2" max="2" width="15.28515625" customWidth="1"/>
    <col min="3" max="3" width="12.85546875" customWidth="1"/>
  </cols>
  <sheetData>
    <row r="1" spans="1:22" ht="18.75" customHeight="1" x14ac:dyDescent="0.3">
      <c r="A1" s="1" t="s">
        <v>45</v>
      </c>
      <c r="C1" s="71" t="s">
        <v>20</v>
      </c>
      <c r="D1" s="71"/>
      <c r="E1" s="71"/>
      <c r="F1" s="71"/>
      <c r="G1" s="71"/>
    </row>
    <row r="2" spans="1:22" x14ac:dyDescent="0.25">
      <c r="A2" t="s">
        <v>41</v>
      </c>
      <c r="C2" s="71"/>
      <c r="D2" s="71"/>
      <c r="E2" s="71"/>
      <c r="F2" s="71"/>
      <c r="G2" s="71"/>
    </row>
    <row r="3" spans="1:22" x14ac:dyDescent="0.25">
      <c r="A3" s="5" t="s">
        <v>42</v>
      </c>
      <c r="C3" s="71"/>
      <c r="D3" s="71"/>
      <c r="E3" s="71"/>
      <c r="F3" s="71"/>
      <c r="G3" s="71"/>
    </row>
    <row r="4" spans="1:22" x14ac:dyDescent="0.25">
      <c r="A4" s="70" t="s">
        <v>43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</row>
    <row r="5" spans="1:22" ht="15.75" thickBot="1" x14ac:dyDescent="0.3">
      <c r="C5" s="2"/>
    </row>
    <row r="6" spans="1:22" ht="90.75" thickBot="1" x14ac:dyDescent="0.3">
      <c r="A6" s="37" t="s">
        <v>1</v>
      </c>
      <c r="B6" s="38" t="s">
        <v>2</v>
      </c>
      <c r="C6" s="39" t="s">
        <v>3</v>
      </c>
      <c r="D6" s="40" t="s">
        <v>4</v>
      </c>
      <c r="E6" s="40" t="s">
        <v>21</v>
      </c>
      <c r="F6" s="41" t="s">
        <v>22</v>
      </c>
      <c r="G6" s="63" t="s">
        <v>5</v>
      </c>
      <c r="H6" s="22">
        <v>2015</v>
      </c>
      <c r="I6" s="23">
        <v>2019</v>
      </c>
      <c r="J6" s="42" t="s">
        <v>23</v>
      </c>
      <c r="K6" s="43" t="s">
        <v>24</v>
      </c>
      <c r="L6" s="43" t="s">
        <v>25</v>
      </c>
      <c r="M6" s="66" t="s">
        <v>6</v>
      </c>
      <c r="N6" s="22">
        <v>2015</v>
      </c>
      <c r="O6" s="22">
        <v>2019</v>
      </c>
      <c r="P6" s="38" t="s">
        <v>7</v>
      </c>
      <c r="Q6" s="43" t="s">
        <v>27</v>
      </c>
      <c r="R6" s="43" t="s">
        <v>26</v>
      </c>
      <c r="S6" s="43" t="s">
        <v>28</v>
      </c>
      <c r="T6" s="66" t="s">
        <v>8</v>
      </c>
      <c r="U6" s="22">
        <v>2015</v>
      </c>
      <c r="V6" s="22">
        <v>2019</v>
      </c>
    </row>
    <row r="7" spans="1:22" x14ac:dyDescent="0.25">
      <c r="A7" s="44" t="s">
        <v>0</v>
      </c>
      <c r="B7" s="34">
        <v>382927</v>
      </c>
      <c r="C7" s="35" t="s">
        <v>29</v>
      </c>
      <c r="D7" s="34">
        <v>24295</v>
      </c>
      <c r="E7" s="34">
        <v>10501</v>
      </c>
      <c r="F7" s="64">
        <v>13794</v>
      </c>
      <c r="G7" s="69">
        <f t="shared" ref="G7:G19" si="0">D7/B7</f>
        <v>6.3445513113465496E-2</v>
      </c>
      <c r="H7" s="61">
        <v>0.15938000820668458</v>
      </c>
      <c r="I7" s="18">
        <v>9.6069823917582176E-2</v>
      </c>
      <c r="J7" s="34">
        <v>20926</v>
      </c>
      <c r="K7" s="34">
        <v>9688</v>
      </c>
      <c r="L7" s="64">
        <v>11238</v>
      </c>
      <c r="M7" s="69">
        <f t="shared" ref="M7:M19" si="1">J7/B7</f>
        <v>5.4647491558443256E-2</v>
      </c>
      <c r="N7" s="61">
        <v>0.12869784690662187</v>
      </c>
      <c r="O7" s="19">
        <v>8.3411400065550242E-2</v>
      </c>
      <c r="P7" s="34">
        <v>382204</v>
      </c>
      <c r="Q7" s="34">
        <f>R7+S7</f>
        <v>20440</v>
      </c>
      <c r="R7" s="6">
        <v>8902</v>
      </c>
      <c r="S7" s="36">
        <v>11538</v>
      </c>
      <c r="T7" s="67">
        <f t="shared" ref="T7:T19" si="2">Q7/P7</f>
        <v>5.3479293780284876E-2</v>
      </c>
      <c r="U7" s="61">
        <v>0.15846513039004895</v>
      </c>
      <c r="V7" s="30">
        <v>9.2578758120093363E-2</v>
      </c>
    </row>
    <row r="8" spans="1:22" x14ac:dyDescent="0.25">
      <c r="A8" s="15" t="s">
        <v>9</v>
      </c>
      <c r="B8" s="27">
        <v>402986</v>
      </c>
      <c r="C8" s="24" t="s">
        <v>30</v>
      </c>
      <c r="D8" s="10">
        <v>29795</v>
      </c>
      <c r="E8" s="13">
        <v>9937</v>
      </c>
      <c r="F8" s="14">
        <v>19858</v>
      </c>
      <c r="G8" s="58">
        <f t="shared" si="0"/>
        <v>7.3935570962762973E-2</v>
      </c>
      <c r="H8" s="57">
        <v>0.15111650713039529</v>
      </c>
      <c r="I8" s="18">
        <v>0.11771620777283583</v>
      </c>
      <c r="J8" s="10">
        <v>28165</v>
      </c>
      <c r="K8" s="10">
        <v>9566</v>
      </c>
      <c r="L8" s="15">
        <v>18599</v>
      </c>
      <c r="M8" s="58">
        <f t="shared" si="1"/>
        <v>6.9890765436020116E-2</v>
      </c>
      <c r="N8" s="57">
        <v>0.14014021424499737</v>
      </c>
      <c r="O8" s="20">
        <v>0.10759082591011131</v>
      </c>
      <c r="P8" s="10">
        <v>402219</v>
      </c>
      <c r="Q8" s="34">
        <f t="shared" ref="Q8:Q17" si="3">R8+S8</f>
        <v>22302</v>
      </c>
      <c r="R8" s="6">
        <v>7639</v>
      </c>
      <c r="S8" s="15">
        <v>14663</v>
      </c>
      <c r="T8" s="59">
        <f t="shared" si="2"/>
        <v>5.5447405517889507E-2</v>
      </c>
      <c r="U8" s="57">
        <v>0.14031799874897086</v>
      </c>
      <c r="V8" s="31">
        <v>9.8993392359281493E-2</v>
      </c>
    </row>
    <row r="9" spans="1:22" x14ac:dyDescent="0.25">
      <c r="A9" s="15" t="s">
        <v>10</v>
      </c>
      <c r="B9" s="27">
        <v>251512</v>
      </c>
      <c r="C9" s="24" t="s">
        <v>31</v>
      </c>
      <c r="D9" s="10">
        <v>29696</v>
      </c>
      <c r="E9" s="13">
        <v>8336</v>
      </c>
      <c r="F9" s="14">
        <v>21360</v>
      </c>
      <c r="G9" s="58">
        <f t="shared" si="0"/>
        <v>0.11806991316517701</v>
      </c>
      <c r="H9" s="57">
        <v>0.20079347834231209</v>
      </c>
      <c r="I9" s="18">
        <v>0.16321655442335475</v>
      </c>
      <c r="J9" s="11">
        <v>28422</v>
      </c>
      <c r="K9" s="11">
        <v>8073</v>
      </c>
      <c r="L9" s="65">
        <v>20349</v>
      </c>
      <c r="M9" s="58">
        <f t="shared" si="1"/>
        <v>0.11300454849072808</v>
      </c>
      <c r="N9" s="57">
        <v>0.1970883315975214</v>
      </c>
      <c r="O9" s="20">
        <v>0.15759801860614447</v>
      </c>
      <c r="P9" s="10">
        <v>250970</v>
      </c>
      <c r="Q9" s="34">
        <f t="shared" si="3"/>
        <v>18701</v>
      </c>
      <c r="R9" s="6">
        <v>5756</v>
      </c>
      <c r="S9" s="15">
        <v>12945</v>
      </c>
      <c r="T9" s="59">
        <f t="shared" si="2"/>
        <v>7.4514882256843454E-2</v>
      </c>
      <c r="U9" s="57">
        <v>0.17572535192757557</v>
      </c>
      <c r="V9" s="31">
        <v>0.12828447235892232</v>
      </c>
    </row>
    <row r="10" spans="1:22" x14ac:dyDescent="0.25">
      <c r="A10" s="15" t="s">
        <v>11</v>
      </c>
      <c r="B10" s="27">
        <v>290404</v>
      </c>
      <c r="C10" s="24" t="s">
        <v>32</v>
      </c>
      <c r="D10" s="10">
        <v>23678</v>
      </c>
      <c r="E10" s="13">
        <v>7370</v>
      </c>
      <c r="F10" s="14">
        <v>16308</v>
      </c>
      <c r="G10" s="58">
        <f t="shared" si="0"/>
        <v>8.1534689604826377E-2</v>
      </c>
      <c r="H10" s="57">
        <v>0.16045454545454546</v>
      </c>
      <c r="I10" s="18">
        <v>0.12145278852035792</v>
      </c>
      <c r="J10" s="11">
        <v>21791</v>
      </c>
      <c r="K10" s="11">
        <v>7096</v>
      </c>
      <c r="L10" s="65">
        <v>14695</v>
      </c>
      <c r="M10" s="58">
        <f t="shared" si="1"/>
        <v>7.5036845222517592E-2</v>
      </c>
      <c r="N10" s="57">
        <v>0.15095390524967989</v>
      </c>
      <c r="O10" s="20">
        <v>0.11415705018541751</v>
      </c>
      <c r="P10" s="10">
        <v>289794</v>
      </c>
      <c r="Q10" s="34">
        <f t="shared" si="3"/>
        <v>16716</v>
      </c>
      <c r="R10" s="6">
        <v>5451</v>
      </c>
      <c r="S10" s="15">
        <v>11265</v>
      </c>
      <c r="T10" s="59">
        <f t="shared" si="2"/>
        <v>5.7682353671918672E-2</v>
      </c>
      <c r="U10" s="57">
        <v>0.14751490033297193</v>
      </c>
      <c r="V10" s="31">
        <v>0.10356242555195434</v>
      </c>
    </row>
    <row r="11" spans="1:22" x14ac:dyDescent="0.25">
      <c r="A11" s="15" t="s">
        <v>12</v>
      </c>
      <c r="B11" s="27">
        <v>271063</v>
      </c>
      <c r="C11" s="24" t="s">
        <v>33</v>
      </c>
      <c r="D11" s="10">
        <v>29084</v>
      </c>
      <c r="E11" s="13">
        <v>9690</v>
      </c>
      <c r="F11" s="14">
        <v>19394</v>
      </c>
      <c r="G11" s="58">
        <f t="shared" si="0"/>
        <v>0.10729608983889354</v>
      </c>
      <c r="H11" s="57">
        <v>0.17420886075949368</v>
      </c>
      <c r="I11" s="18">
        <v>0.14227597500348807</v>
      </c>
      <c r="J11" s="11">
        <v>27745</v>
      </c>
      <c r="K11" s="11">
        <v>9223</v>
      </c>
      <c r="L11" s="65">
        <v>18522</v>
      </c>
      <c r="M11" s="58">
        <f t="shared" si="1"/>
        <v>0.10235627879865566</v>
      </c>
      <c r="N11" s="57">
        <v>0.1624316743383199</v>
      </c>
      <c r="O11" s="20">
        <v>0.13369168520843888</v>
      </c>
      <c r="P11" s="10">
        <v>270391</v>
      </c>
      <c r="Q11" s="34">
        <f t="shared" si="3"/>
        <v>21547</v>
      </c>
      <c r="R11" s="6">
        <v>7402</v>
      </c>
      <c r="S11" s="15">
        <v>14145</v>
      </c>
      <c r="T11" s="59">
        <f t="shared" si="2"/>
        <v>7.9688303234944954E-2</v>
      </c>
      <c r="U11" s="57">
        <v>0.15872930029312191</v>
      </c>
      <c r="V11" s="31">
        <v>0.12508372034827664</v>
      </c>
    </row>
    <row r="12" spans="1:22" x14ac:dyDescent="0.25">
      <c r="A12" s="15" t="s">
        <v>13</v>
      </c>
      <c r="B12" s="27">
        <v>268023</v>
      </c>
      <c r="C12" s="24" t="s">
        <v>34</v>
      </c>
      <c r="D12" s="10">
        <v>25401</v>
      </c>
      <c r="E12" s="13">
        <v>9753</v>
      </c>
      <c r="F12" s="14">
        <v>15648</v>
      </c>
      <c r="G12" s="58">
        <f t="shared" si="0"/>
        <v>9.4771717352615262E-2</v>
      </c>
      <c r="H12" s="57">
        <v>0.15867222039533779</v>
      </c>
      <c r="I12" s="18">
        <v>0.12180677130028161</v>
      </c>
      <c r="J12" s="11">
        <v>23004</v>
      </c>
      <c r="K12" s="11">
        <v>8989</v>
      </c>
      <c r="L12" s="65">
        <v>14015</v>
      </c>
      <c r="M12" s="58">
        <f t="shared" si="1"/>
        <v>8.5828455020651215E-2</v>
      </c>
      <c r="N12" s="57">
        <v>0.15268003946070371</v>
      </c>
      <c r="O12" s="20">
        <v>0.11466792653574444</v>
      </c>
      <c r="P12" s="10">
        <v>267295</v>
      </c>
      <c r="Q12" s="34">
        <f t="shared" si="3"/>
        <v>20052</v>
      </c>
      <c r="R12" s="6">
        <v>7902</v>
      </c>
      <c r="S12" s="15">
        <v>12150</v>
      </c>
      <c r="T12" s="59">
        <f t="shared" si="2"/>
        <v>7.5018238276062035E-2</v>
      </c>
      <c r="U12" s="57">
        <v>0.14693094113897853</v>
      </c>
      <c r="V12" s="31">
        <v>0.10777215208751222</v>
      </c>
    </row>
    <row r="13" spans="1:22" x14ac:dyDescent="0.25">
      <c r="A13" s="15" t="s">
        <v>14</v>
      </c>
      <c r="B13" s="27">
        <v>387024</v>
      </c>
      <c r="C13" s="24" t="s">
        <v>35</v>
      </c>
      <c r="D13" s="10">
        <v>34190</v>
      </c>
      <c r="E13" s="13">
        <v>12099</v>
      </c>
      <c r="F13" s="14">
        <v>22091</v>
      </c>
      <c r="G13" s="58">
        <f t="shared" si="0"/>
        <v>8.8340774732316343E-2</v>
      </c>
      <c r="H13" s="57">
        <v>0.15369364818790252</v>
      </c>
      <c r="I13" s="18">
        <v>0.11437167524199877</v>
      </c>
      <c r="J13" s="11">
        <v>32208</v>
      </c>
      <c r="K13" s="11">
        <v>11534</v>
      </c>
      <c r="L13" s="65">
        <v>20674</v>
      </c>
      <c r="M13" s="58">
        <f t="shared" si="1"/>
        <v>8.3219645293315145E-2</v>
      </c>
      <c r="N13" s="57">
        <v>0.15071599949488571</v>
      </c>
      <c r="O13" s="20">
        <v>0.10832875925289449</v>
      </c>
      <c r="P13" s="10">
        <v>386160</v>
      </c>
      <c r="Q13" s="34">
        <f t="shared" si="3"/>
        <v>23826</v>
      </c>
      <c r="R13" s="6">
        <v>8793</v>
      </c>
      <c r="S13" s="15">
        <v>15033</v>
      </c>
      <c r="T13" s="59">
        <f t="shared" si="2"/>
        <v>6.169981354878807E-2</v>
      </c>
      <c r="U13" s="57">
        <v>0.13841390240567925</v>
      </c>
      <c r="V13" s="31">
        <v>9.3026662007153718E-2</v>
      </c>
    </row>
    <row r="14" spans="1:22" x14ac:dyDescent="0.25">
      <c r="A14" s="15" t="s">
        <v>15</v>
      </c>
      <c r="B14" s="27">
        <v>171950</v>
      </c>
      <c r="C14" s="24" t="s">
        <v>36</v>
      </c>
      <c r="D14" s="10">
        <v>18687</v>
      </c>
      <c r="E14" s="13">
        <v>5904</v>
      </c>
      <c r="F14" s="14">
        <v>12783</v>
      </c>
      <c r="G14" s="58">
        <f t="shared" si="0"/>
        <v>0.10867694097121257</v>
      </c>
      <c r="H14" s="57">
        <v>0.19509930271429296</v>
      </c>
      <c r="I14" s="18">
        <v>0.15061732660723745</v>
      </c>
      <c r="J14" s="11">
        <v>17795</v>
      </c>
      <c r="K14" s="11">
        <v>5669</v>
      </c>
      <c r="L14" s="65">
        <v>12126</v>
      </c>
      <c r="M14" s="58">
        <f t="shared" si="1"/>
        <v>0.10348938644954929</v>
      </c>
      <c r="N14" s="57">
        <v>0.18754115336346089</v>
      </c>
      <c r="O14" s="20">
        <v>0.14132863428005435</v>
      </c>
      <c r="P14" s="10">
        <v>171623</v>
      </c>
      <c r="Q14" s="34">
        <f t="shared" si="3"/>
        <v>13144</v>
      </c>
      <c r="R14" s="6">
        <v>4302</v>
      </c>
      <c r="S14" s="15">
        <v>8842</v>
      </c>
      <c r="T14" s="59">
        <f t="shared" si="2"/>
        <v>7.6586471510228821E-2</v>
      </c>
      <c r="U14" s="57">
        <v>0.17161792492738093</v>
      </c>
      <c r="V14" s="31">
        <v>0.12417938689095796</v>
      </c>
    </row>
    <row r="15" spans="1:22" x14ac:dyDescent="0.25">
      <c r="A15" s="15" t="s">
        <v>16</v>
      </c>
      <c r="B15" s="27">
        <v>294830</v>
      </c>
      <c r="C15" s="24" t="s">
        <v>37</v>
      </c>
      <c r="D15" s="10">
        <v>26140</v>
      </c>
      <c r="E15" s="13">
        <v>8316</v>
      </c>
      <c r="F15" s="14">
        <v>17824</v>
      </c>
      <c r="G15" s="58">
        <f t="shared" si="0"/>
        <v>8.8661262422412915E-2</v>
      </c>
      <c r="H15" s="57">
        <v>0.16674774007864121</v>
      </c>
      <c r="I15" s="18">
        <v>0.12195410816828584</v>
      </c>
      <c r="J15" s="11">
        <v>25121</v>
      </c>
      <c r="K15" s="11">
        <v>7929</v>
      </c>
      <c r="L15" s="65">
        <v>17192</v>
      </c>
      <c r="M15" s="58">
        <f t="shared" si="1"/>
        <v>8.5205033409083197E-2</v>
      </c>
      <c r="N15" s="57">
        <v>0.159359925412461</v>
      </c>
      <c r="O15" s="20">
        <v>0.11649933507263444</v>
      </c>
      <c r="P15" s="10">
        <v>294207</v>
      </c>
      <c r="Q15" s="34">
        <f t="shared" si="3"/>
        <v>16128</v>
      </c>
      <c r="R15" s="6">
        <v>5685</v>
      </c>
      <c r="S15" s="15">
        <v>10443</v>
      </c>
      <c r="T15" s="59">
        <f t="shared" si="2"/>
        <v>5.4818546125687019E-2</v>
      </c>
      <c r="U15" s="57">
        <v>0.14573333784652878</v>
      </c>
      <c r="V15" s="31">
        <v>9.5634222488889795E-2</v>
      </c>
    </row>
    <row r="16" spans="1:22" x14ac:dyDescent="0.25">
      <c r="A16" s="15" t="s">
        <v>17</v>
      </c>
      <c r="B16" s="27">
        <v>158311</v>
      </c>
      <c r="C16" s="24" t="s">
        <v>38</v>
      </c>
      <c r="D16" s="10">
        <v>15608</v>
      </c>
      <c r="E16" s="13">
        <v>3835</v>
      </c>
      <c r="F16" s="14">
        <v>11773</v>
      </c>
      <c r="G16" s="58">
        <f t="shared" si="0"/>
        <v>9.8590748589801089E-2</v>
      </c>
      <c r="H16" s="57">
        <v>0.16001008845412457</v>
      </c>
      <c r="I16" s="18">
        <v>0.13099322438238586</v>
      </c>
      <c r="J16" s="11">
        <v>14763</v>
      </c>
      <c r="K16" s="11">
        <v>3746</v>
      </c>
      <c r="L16" s="65">
        <v>11017</v>
      </c>
      <c r="M16" s="58">
        <f t="shared" si="1"/>
        <v>9.32531536027187E-2</v>
      </c>
      <c r="N16" s="57">
        <v>0.15638905402727485</v>
      </c>
      <c r="O16" s="20">
        <v>0.12410693424822616</v>
      </c>
      <c r="P16" s="10">
        <v>157933</v>
      </c>
      <c r="Q16" s="34">
        <f t="shared" si="3"/>
        <v>9203</v>
      </c>
      <c r="R16" s="6">
        <v>2490</v>
      </c>
      <c r="S16" s="15">
        <v>6713</v>
      </c>
      <c r="T16" s="59">
        <f t="shared" si="2"/>
        <v>5.8271545528800185E-2</v>
      </c>
      <c r="U16" s="57">
        <v>0.1318566861532719</v>
      </c>
      <c r="V16" s="31">
        <v>9.6162614449962408E-2</v>
      </c>
    </row>
    <row r="17" spans="1:23" x14ac:dyDescent="0.25">
      <c r="A17" s="15" t="s">
        <v>18</v>
      </c>
      <c r="B17" s="27">
        <v>154174</v>
      </c>
      <c r="C17" s="24" t="s">
        <v>39</v>
      </c>
      <c r="D17" s="10">
        <v>18462</v>
      </c>
      <c r="E17" s="13">
        <v>5603</v>
      </c>
      <c r="F17" s="14">
        <v>12859</v>
      </c>
      <c r="G17" s="58">
        <f t="shared" si="0"/>
        <v>0.11974781740111821</v>
      </c>
      <c r="H17" s="57">
        <v>0.19020120280865266</v>
      </c>
      <c r="I17" s="18">
        <v>0.15094351578440443</v>
      </c>
      <c r="J17" s="11">
        <v>17141</v>
      </c>
      <c r="K17" s="11">
        <v>5377</v>
      </c>
      <c r="L17" s="65">
        <v>11764</v>
      </c>
      <c r="M17" s="58">
        <f t="shared" si="1"/>
        <v>0.11117957632285599</v>
      </c>
      <c r="N17" s="57">
        <v>0.1829780534651595</v>
      </c>
      <c r="O17" s="20">
        <v>0.14654593382082706</v>
      </c>
      <c r="P17" s="10">
        <v>153811</v>
      </c>
      <c r="Q17" s="34">
        <f t="shared" si="3"/>
        <v>11617</v>
      </c>
      <c r="R17" s="6">
        <v>3927</v>
      </c>
      <c r="S17" s="15">
        <v>7690</v>
      </c>
      <c r="T17" s="59">
        <f t="shared" si="2"/>
        <v>7.552775809272419E-2</v>
      </c>
      <c r="U17" s="57">
        <v>0.16092338574774173</v>
      </c>
      <c r="V17" s="31">
        <v>0.1210745821457364</v>
      </c>
    </row>
    <row r="18" spans="1:23" x14ac:dyDescent="0.25">
      <c r="A18" s="26"/>
      <c r="B18" s="27"/>
      <c r="C18" s="24"/>
      <c r="D18" s="10"/>
      <c r="E18" s="10"/>
      <c r="F18" s="15"/>
      <c r="G18" s="58"/>
      <c r="H18" s="57"/>
      <c r="I18" s="7"/>
      <c r="J18" s="10"/>
      <c r="K18" s="10"/>
      <c r="L18" s="15"/>
      <c r="M18" s="58"/>
      <c r="N18" s="57"/>
      <c r="O18" s="20"/>
      <c r="P18" s="29"/>
      <c r="Q18" s="29"/>
      <c r="R18" s="29"/>
      <c r="S18" s="26"/>
      <c r="T18" s="59"/>
      <c r="U18" s="57"/>
      <c r="V18" s="32"/>
    </row>
    <row r="19" spans="1:23" ht="15.75" thickBot="1" x14ac:dyDescent="0.3">
      <c r="A19" s="16" t="s">
        <v>19</v>
      </c>
      <c r="B19" s="28">
        <f>SUM(B7:B17)</f>
        <v>3033204</v>
      </c>
      <c r="C19" s="25" t="s">
        <v>40</v>
      </c>
      <c r="D19" s="12">
        <f>SUM(D7:D17)</f>
        <v>275036</v>
      </c>
      <c r="E19" s="12">
        <f t="shared" ref="E19:F19" si="4">SUM(E7:E17)</f>
        <v>91344</v>
      </c>
      <c r="F19" s="16">
        <f t="shared" si="4"/>
        <v>183692</v>
      </c>
      <c r="G19" s="60">
        <f t="shared" si="0"/>
        <v>9.0675074937261055E-2</v>
      </c>
      <c r="H19" s="62">
        <v>0.1668337709466845</v>
      </c>
      <c r="I19" s="17">
        <v>0.126022618942328</v>
      </c>
      <c r="J19" s="12">
        <f>SUM(J7:J18)</f>
        <v>257081</v>
      </c>
      <c r="K19" s="12">
        <f t="shared" ref="K19:L19" si="5">SUM(K7:K18)</f>
        <v>86890</v>
      </c>
      <c r="L19" s="16">
        <f t="shared" si="5"/>
        <v>170191</v>
      </c>
      <c r="M19" s="60">
        <f t="shared" si="1"/>
        <v>8.4755591776880163E-2</v>
      </c>
      <c r="N19" s="62">
        <v>0.15667990141114674</v>
      </c>
      <c r="O19" s="21">
        <v>0.11811222266861483</v>
      </c>
      <c r="P19" s="12">
        <f>SUM(P7:P18)</f>
        <v>3026607</v>
      </c>
      <c r="Q19" s="12">
        <f t="shared" ref="Q19:S19" si="6">SUM(Q7:Q18)</f>
        <v>193676</v>
      </c>
      <c r="R19" s="12">
        <f t="shared" si="6"/>
        <v>68249</v>
      </c>
      <c r="S19" s="16">
        <f t="shared" si="6"/>
        <v>125427</v>
      </c>
      <c r="T19" s="68">
        <f t="shared" si="2"/>
        <v>6.3991129340545364E-2</v>
      </c>
      <c r="U19" s="62">
        <v>0.15118077108188435</v>
      </c>
      <c r="V19" s="33">
        <v>0.10553386398036281</v>
      </c>
    </row>
    <row r="20" spans="1:23" x14ac:dyDescent="0.25">
      <c r="A20" s="4"/>
      <c r="B20" s="4"/>
      <c r="C20" s="8"/>
      <c r="D20" s="9"/>
      <c r="E20" s="4"/>
      <c r="F20" s="4"/>
      <c r="G20" s="56"/>
      <c r="H20" s="4"/>
      <c r="I20" s="4"/>
      <c r="J20" s="4"/>
      <c r="K20" s="4"/>
      <c r="L20" s="4"/>
      <c r="M20" s="56"/>
      <c r="N20" s="4"/>
      <c r="O20" s="4"/>
      <c r="P20" s="4"/>
      <c r="Q20" s="4"/>
      <c r="R20" s="4"/>
      <c r="S20" s="4"/>
      <c r="T20" s="47"/>
      <c r="U20" s="4"/>
    </row>
    <row r="21" spans="1:23" x14ac:dyDescent="0.25">
      <c r="A21" t="s">
        <v>44</v>
      </c>
      <c r="C21" s="2"/>
      <c r="G21" s="56"/>
      <c r="M21" s="56"/>
      <c r="T21" s="47"/>
    </row>
    <row r="22" spans="1:23" x14ac:dyDescent="0.25">
      <c r="G22" s="56"/>
      <c r="H22" s="45"/>
      <c r="I22" s="45"/>
      <c r="M22" s="56"/>
      <c r="N22" s="45"/>
      <c r="O22" s="45"/>
      <c r="P22" s="46"/>
      <c r="Q22" s="46"/>
      <c r="R22" s="46"/>
      <c r="S22" s="46"/>
      <c r="T22" s="47"/>
      <c r="U22" s="45"/>
      <c r="V22" s="48"/>
      <c r="W22" s="46"/>
    </row>
    <row r="23" spans="1:23" x14ac:dyDescent="0.25">
      <c r="G23" s="56"/>
      <c r="H23" s="45"/>
      <c r="I23" s="45"/>
      <c r="M23" s="56"/>
      <c r="N23" s="45"/>
      <c r="O23" s="45"/>
      <c r="P23" s="46"/>
      <c r="Q23" s="46"/>
      <c r="R23" s="46"/>
      <c r="S23" s="46"/>
      <c r="T23" s="46"/>
      <c r="U23" s="45"/>
      <c r="V23" s="48"/>
      <c r="W23" s="46"/>
    </row>
    <row r="24" spans="1:23" x14ac:dyDescent="0.25">
      <c r="H24" s="45"/>
      <c r="I24" s="45"/>
      <c r="M24" s="46"/>
      <c r="N24" s="45"/>
      <c r="O24" s="45"/>
      <c r="P24" s="46"/>
      <c r="Q24" s="46"/>
      <c r="R24" s="49"/>
      <c r="S24" s="46"/>
      <c r="T24" s="46"/>
      <c r="U24" s="45"/>
      <c r="V24" s="48"/>
      <c r="W24" s="46"/>
    </row>
    <row r="25" spans="1:23" x14ac:dyDescent="0.25">
      <c r="H25" s="45"/>
      <c r="I25" s="45"/>
      <c r="N25" s="45"/>
      <c r="O25" s="45"/>
      <c r="P25" s="46"/>
      <c r="Q25" s="46"/>
      <c r="R25" s="49"/>
      <c r="S25" s="46"/>
      <c r="T25" s="46"/>
      <c r="U25" s="45"/>
      <c r="V25" s="48"/>
      <c r="W25" s="46"/>
    </row>
    <row r="26" spans="1:23" x14ac:dyDescent="0.25">
      <c r="H26" s="45"/>
      <c r="I26" s="45"/>
      <c r="N26" s="45"/>
      <c r="O26" s="45"/>
      <c r="P26" s="46"/>
      <c r="Q26" s="46"/>
      <c r="R26" s="49"/>
      <c r="S26" s="46"/>
      <c r="T26" s="46"/>
      <c r="U26" s="45"/>
      <c r="V26" s="48"/>
      <c r="W26" s="46"/>
    </row>
    <row r="27" spans="1:23" x14ac:dyDescent="0.25">
      <c r="H27" s="45"/>
      <c r="I27" s="45"/>
      <c r="N27" s="45"/>
      <c r="O27" s="45"/>
      <c r="P27" s="46"/>
      <c r="Q27" s="46"/>
      <c r="R27" s="49"/>
      <c r="S27" s="46"/>
      <c r="T27" s="46"/>
      <c r="U27" s="45"/>
      <c r="V27" s="48"/>
      <c r="W27" s="46"/>
    </row>
    <row r="28" spans="1:23" x14ac:dyDescent="0.25">
      <c r="H28" s="45"/>
      <c r="I28" s="45"/>
      <c r="N28" s="45"/>
      <c r="O28" s="45"/>
      <c r="P28" s="46"/>
      <c r="Q28" s="46"/>
      <c r="R28" s="49"/>
      <c r="S28" s="46"/>
      <c r="T28" s="46"/>
      <c r="U28" s="45"/>
      <c r="V28" s="48"/>
      <c r="W28" s="46"/>
    </row>
    <row r="29" spans="1:23" x14ac:dyDescent="0.25">
      <c r="H29" s="45"/>
      <c r="I29" s="45"/>
      <c r="N29" s="45"/>
      <c r="O29" s="45"/>
      <c r="P29" s="46"/>
      <c r="Q29" s="46"/>
      <c r="R29" s="49"/>
      <c r="S29" s="46"/>
      <c r="T29" s="46"/>
      <c r="U29" s="45"/>
      <c r="V29" s="48"/>
      <c r="W29" s="46"/>
    </row>
    <row r="30" spans="1:23" x14ac:dyDescent="0.25">
      <c r="H30" s="45"/>
      <c r="I30" s="45"/>
      <c r="N30" s="45"/>
      <c r="O30" s="45"/>
      <c r="P30" s="46"/>
      <c r="Q30" s="46"/>
      <c r="R30" s="49"/>
      <c r="S30" s="46"/>
      <c r="T30" s="46"/>
      <c r="U30" s="45"/>
      <c r="V30" s="48"/>
      <c r="W30" s="46"/>
    </row>
    <row r="31" spans="1:23" x14ac:dyDescent="0.25">
      <c r="H31" s="45"/>
      <c r="I31" s="45"/>
      <c r="N31" s="45"/>
      <c r="O31" s="45"/>
      <c r="P31" s="46"/>
      <c r="Q31" s="46"/>
      <c r="R31" s="49"/>
      <c r="S31" s="46"/>
      <c r="T31" s="46"/>
      <c r="U31" s="45"/>
      <c r="V31" s="48"/>
      <c r="W31" s="46"/>
    </row>
    <row r="32" spans="1:23" x14ac:dyDescent="0.25">
      <c r="H32" s="45"/>
      <c r="I32" s="45"/>
      <c r="N32" s="45"/>
      <c r="O32" s="45"/>
      <c r="P32" s="46"/>
      <c r="Q32" s="46"/>
      <c r="R32" s="49"/>
      <c r="S32" s="46"/>
      <c r="T32" s="46"/>
      <c r="U32" s="45"/>
      <c r="V32" s="48"/>
      <c r="W32" s="46"/>
    </row>
    <row r="33" spans="7:23" x14ac:dyDescent="0.25">
      <c r="H33" s="45"/>
      <c r="I33" s="50"/>
      <c r="N33" s="45"/>
      <c r="O33" s="45"/>
      <c r="P33" s="46"/>
      <c r="Q33" s="46"/>
      <c r="R33" s="49"/>
      <c r="S33" s="46"/>
      <c r="T33" s="46"/>
      <c r="U33" s="45"/>
      <c r="V33" s="50"/>
      <c r="W33" s="46"/>
    </row>
    <row r="34" spans="7:23" x14ac:dyDescent="0.25">
      <c r="H34" s="51"/>
      <c r="I34" s="51"/>
      <c r="N34" s="51"/>
      <c r="O34" s="51"/>
      <c r="P34" s="46"/>
      <c r="Q34" s="46"/>
      <c r="R34" s="49"/>
      <c r="S34" s="46"/>
      <c r="T34" s="46"/>
      <c r="U34" s="51"/>
      <c r="V34" s="52"/>
      <c r="W34" s="46"/>
    </row>
    <row r="35" spans="7:23" x14ac:dyDescent="0.25">
      <c r="G35" s="54"/>
      <c r="H35" s="53"/>
      <c r="I35" s="46"/>
      <c r="N35" s="53"/>
      <c r="O35" s="54"/>
      <c r="P35" s="46"/>
      <c r="Q35" s="46"/>
      <c r="R35" s="46"/>
      <c r="S35" s="46"/>
      <c r="T35" s="46"/>
      <c r="U35" s="53"/>
      <c r="V35" s="46"/>
      <c r="W35" s="46"/>
    </row>
    <row r="36" spans="7:23" x14ac:dyDescent="0.25">
      <c r="H36" s="55"/>
      <c r="I36" s="56"/>
      <c r="N36" s="55"/>
      <c r="O36" s="56"/>
      <c r="P36" s="46"/>
      <c r="Q36" s="46"/>
      <c r="R36" s="46"/>
      <c r="S36" s="46"/>
      <c r="T36" s="46"/>
      <c r="U36" s="55"/>
      <c r="V36" s="47"/>
      <c r="W36" s="46"/>
    </row>
    <row r="37" spans="7:23" x14ac:dyDescent="0.25">
      <c r="N37" s="46"/>
      <c r="O37" s="46"/>
      <c r="P37" s="46"/>
      <c r="Q37" s="46"/>
      <c r="R37" s="46"/>
      <c r="S37" s="46"/>
      <c r="T37" s="46"/>
      <c r="U37" s="46"/>
      <c r="V37" s="46"/>
      <c r="W37" s="46"/>
    </row>
    <row r="38" spans="7:23" x14ac:dyDescent="0.25">
      <c r="N38" s="46"/>
      <c r="O38" s="46"/>
      <c r="P38" s="46"/>
      <c r="Q38" s="46"/>
      <c r="R38" s="46"/>
      <c r="S38" s="46"/>
      <c r="T38" s="46"/>
      <c r="U38" s="46"/>
      <c r="V38" s="46"/>
      <c r="W38" s="46"/>
    </row>
    <row r="39" spans="7:23" x14ac:dyDescent="0.25">
      <c r="N39" s="46"/>
      <c r="O39" s="46"/>
      <c r="P39" s="46"/>
      <c r="Q39" s="46"/>
      <c r="R39" s="46"/>
      <c r="S39" s="46"/>
      <c r="T39" s="46"/>
      <c r="U39" s="46"/>
      <c r="V39" s="46"/>
      <c r="W39" s="46"/>
    </row>
    <row r="40" spans="7:23" x14ac:dyDescent="0.25">
      <c r="N40" s="46"/>
      <c r="O40" s="46"/>
      <c r="P40" s="46"/>
      <c r="Q40" s="46"/>
      <c r="R40" s="46"/>
      <c r="S40" s="46"/>
      <c r="T40" s="46"/>
      <c r="U40" s="46"/>
      <c r="V40" s="46"/>
      <c r="W40" s="46"/>
    </row>
  </sheetData>
  <mergeCells count="1">
    <mergeCell ref="C1:G3"/>
  </mergeCells>
  <pageMargins left="0.25" right="0.25" top="0.75" bottom="0.75" header="0.3" footer="0.3"/>
  <pageSetup scale="4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8C06B2710C1F94C92751F3336F24CAB" ma:contentTypeVersion="17" ma:contentTypeDescription="Opprett et nytt dokument." ma:contentTypeScope="" ma:versionID="8fdd15d464a73d25e8562baa79971ab9">
  <xsd:schema xmlns:xsd="http://www.w3.org/2001/XMLSchema" xmlns:xs="http://www.w3.org/2001/XMLSchema" xmlns:p="http://schemas.microsoft.com/office/2006/metadata/properties" xmlns:ns2="32946dd1-e5f8-475a-968c-85e3847873f6" xmlns:ns3="839a45f2-dc30-45af-b3c3-de9ae91fb091" targetNamespace="http://schemas.microsoft.com/office/2006/metadata/properties" ma:root="true" ma:fieldsID="c9b16ac65d40ca24ede247e4041d47ab" ns2:_="" ns3:_="">
    <xsd:import namespace="32946dd1-e5f8-475a-968c-85e3847873f6"/>
    <xsd:import namespace="839a45f2-dc30-45af-b3c3-de9ae91fb0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946dd1-e5f8-475a-968c-85e3847873f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Bildemerkelapper" ma:readOnly="false" ma:fieldId="{5cf76f15-5ced-4ddc-b409-7134ff3c332f}" ma:taxonomyMulti="true" ma:sspId="92c3bd9a-26a3-4ee9-bdab-dea02880390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9a45f2-dc30-45af-b3c3-de9ae91fb091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f27b6cc0-5bdf-45ba-af05-95db76349faa}" ma:internalName="TaxCatchAll" ma:showField="CatchAllData" ma:web="839a45f2-dc30-45af-b3c3-de9ae91fb0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39a45f2-dc30-45af-b3c3-de9ae91fb091" xsi:nil="true"/>
    <lcf76f155ced4ddcb4097134ff3c332f xmlns="32946dd1-e5f8-475a-968c-85e3847873f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D6DD59A-112B-4DB3-ACC0-6A2C83239E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2946dd1-e5f8-475a-968c-85e3847873f6"/>
    <ds:schemaRef ds:uri="839a45f2-dc30-45af-b3c3-de9ae91fb0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8ACD3AE-EAD0-4362-BDCD-19461E57C00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6A233DE-C28B-4587-8A63-56AB27130971}">
  <ds:schemaRefs>
    <ds:schemaRef ds:uri="http://purl.org/dc/dcmitype/"/>
    <ds:schemaRef ds:uri="839a45f2-dc30-45af-b3c3-de9ae91fb091"/>
    <ds:schemaRef ds:uri="http://www.w3.org/XML/1998/namespace"/>
    <ds:schemaRef ds:uri="http://schemas.microsoft.com/office/infopath/2007/PartnerControls"/>
    <ds:schemaRef ds:uri="32946dd1-e5f8-475a-968c-85e3847873f6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Navngitte områder</vt:lpstr>
      </vt:variant>
      <vt:variant>
        <vt:i4>2</vt:i4>
      </vt:variant>
    </vt:vector>
  </HeadingPairs>
  <TitlesOfParts>
    <vt:vector size="3" baseType="lpstr">
      <vt:lpstr>Nasjonal oversikt</vt:lpstr>
      <vt:lpstr>'Nasjonal oversikt'!BDRStemmerPrBispedomme</vt:lpstr>
      <vt:lpstr>'Nasjonal oversikt'!BDRStemmerPrBispedomme_2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Kirkerådet bruker</dc:creator>
  <cp:lastModifiedBy>Siv Thompson</cp:lastModifiedBy>
  <cp:lastPrinted>2023-09-29T08:00:39Z</cp:lastPrinted>
  <dcterms:created xsi:type="dcterms:W3CDTF">2019-09-27T13:25:33Z</dcterms:created>
  <dcterms:modified xsi:type="dcterms:W3CDTF">2023-09-29T08:14:07Z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0x010100D8C06B2710C1F94C92751F3336F24CAB</vt:lpwstr>
  </property>
</Properties>
</file>