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tern.kirkepartner.no\hjemmekatalog\ar946\Documents\Lonn\REISER\I bruk\"/>
    </mc:Choice>
  </mc:AlternateContent>
  <bookViews>
    <workbookView xWindow="-105" yWindow="90" windowWidth="15240" windowHeight="9000"/>
  </bookViews>
  <sheets>
    <sheet name="Forside" sheetId="2" r:id="rId1"/>
    <sheet name="BorgKjørebok" sheetId="9" r:id="rId2"/>
  </sheets>
  <definedNames>
    <definedName name="BlankA1">Forside!$F$9:$F$10,Forside!$G$9:'Forside'!$H$9,Forside!$G$10:'Forside'!$H$10,Forside!$J$10:'Forside'!$M$10,Forside!$O$9:$P$10,Forside!$H$16:$H$16,Forside!$L$14:$L$23,Forside!$L$26:$L$29,Forside!$H$19</definedName>
    <definedName name="BlankA2">Forside!$G$34:$H$34,Forside!$F$37:$H$37,Forside!$K$35:$K$36,Forside!$L$33:$L$37,Forside!$M$35:$M$37</definedName>
    <definedName name="BlankA3">Forside!$F$40:$H$45,Forside!$N$49:$N$50,Forside!$F$49:$H$49,Forside!$G$50:$H$50</definedName>
    <definedName name="BlankA4">Forside!$H$16,Forside!$J$37</definedName>
    <definedName name="BlankA5">Forside!$G$50,Forside!$F$52,Forside!$H$19</definedName>
    <definedName name="BlankB">#REF!,#REF!,#REF!,#REF!,#REF!,#REF!,#REF!,#REF!,#REF!,#REF!,#REF!,#REF!,#REF!</definedName>
    <definedName name="BlankE1">#REF!</definedName>
    <definedName name="_xlnm.Print_Area" localSheetId="1">BorgKjørebok!$B$2:$M$31</definedName>
    <definedName name="_xlnm.Print_Area" localSheetId="0">Forside!$B$1:$S$54</definedName>
  </definedNames>
  <calcPr calcId="152511"/>
</workbook>
</file>

<file path=xl/calcChain.xml><?xml version="1.0" encoding="utf-8"?>
<calcChain xmlns="http://schemas.openxmlformats.org/spreadsheetml/2006/main">
  <c r="J27" i="9" l="1"/>
  <c r="K27" i="9"/>
  <c r="L27" i="9"/>
  <c r="N13" i="2" s="1"/>
  <c r="L24" i="2"/>
  <c r="L25" i="2"/>
  <c r="N5" i="2"/>
  <c r="J34" i="2"/>
  <c r="L42" i="2"/>
  <c r="L43" i="2"/>
  <c r="L41" i="2"/>
  <c r="H18" i="2"/>
  <c r="H17" i="2"/>
  <c r="J40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G29" i="2"/>
  <c r="G28" i="2"/>
  <c r="F46" i="2"/>
  <c r="G46" i="2"/>
  <c r="H46" i="2"/>
  <c r="F47" i="2"/>
  <c r="G47" i="2"/>
  <c r="H47" i="2"/>
  <c r="G20" i="2"/>
  <c r="G21" i="2"/>
  <c r="J41" i="2"/>
  <c r="N51" i="2" l="1"/>
</calcChain>
</file>

<file path=xl/comments1.xml><?xml version="1.0" encoding="utf-8"?>
<comments xmlns="http://schemas.openxmlformats.org/spreadsheetml/2006/main">
  <authors>
    <author>Erik Jahre</author>
    <author>5-bjmo</author>
  </authors>
  <commentList>
    <comment ref="L14" authorId="0" shapeId="0">
      <text>
        <r>
          <rPr>
            <b/>
            <sz val="12"/>
            <color indexed="81"/>
            <rFont val="Tahoma"/>
            <family val="2"/>
          </rPr>
          <t>Administrativ forpleining gis for antall hele døgn(24 timer) hvor alle tre måltider er dekket av arbeidsgiver eller andre.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12"/>
            <color indexed="81"/>
            <rFont val="Tahoma"/>
            <family val="2"/>
          </rPr>
          <t>Velg land i rullgardinmenyen.</t>
        </r>
      </text>
    </comment>
    <comment ref="L17" authorId="0" shapeId="0">
      <text>
        <r>
          <rPr>
            <b/>
            <sz val="12"/>
            <color indexed="81"/>
            <rFont val="Tahoma"/>
            <family val="2"/>
          </rPr>
          <t>Kost 6-12 timer ytes med 2/3 av satsen for over 12 timer.</t>
        </r>
      </text>
    </comment>
    <comment ref="F18" authorId="0" shapeId="0">
      <text>
        <r>
          <rPr>
            <b/>
            <sz val="12"/>
            <color indexed="81"/>
            <rFont val="Tahoma"/>
            <family val="2"/>
          </rPr>
          <t>Velg land i rullgardinmenyen</t>
        </r>
      </text>
    </comment>
    <comment ref="L19" authorId="1" shapeId="0">
      <text>
        <r>
          <rPr>
            <b/>
            <sz val="12"/>
            <color indexed="81"/>
            <rFont val="Tahoma"/>
            <family val="2"/>
          </rPr>
          <t>Husk å oppgi hotellnavn på baksida av regningen!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12"/>
            <color indexed="81"/>
            <rFont val="Tahoma"/>
            <family val="2"/>
          </rPr>
          <t>Velg land i rullgardin-menyen</t>
        </r>
      </text>
    </comment>
    <comment ref="L20" authorId="0" shapeId="0">
      <text>
        <r>
          <rPr>
            <b/>
            <sz val="12"/>
            <color indexed="81"/>
            <rFont val="Tahoma"/>
            <family val="2"/>
          </rPr>
          <t xml:space="preserve">For reiser som varer mer enn ett døgn regnes 6 timer eller mer inn i neste døgn som et helt nytt døgn.  </t>
        </r>
      </text>
    </comment>
    <comment ref="L22" authorId="0" shapeId="0">
      <text>
        <r>
          <rPr>
            <b/>
            <sz val="12"/>
            <color indexed="81"/>
            <rFont val="Tahoma"/>
            <family val="2"/>
          </rPr>
          <t>For reiser som varer mer enn ett døgn regnes 6 timer eller mer inn i neste døgn som et helt nytt døgn.</t>
        </r>
        <r>
          <rPr>
            <sz val="12"/>
            <color indexed="81"/>
            <rFont val="Tahoma"/>
            <family val="2"/>
          </rPr>
          <t xml:space="preserve">  </t>
        </r>
      </text>
    </comment>
    <comment ref="L23" authorId="0" shapeId="0">
      <text>
        <r>
          <rPr>
            <b/>
            <sz val="12"/>
            <color indexed="81"/>
            <rFont val="Tahoma"/>
            <family val="2"/>
          </rPr>
          <t xml:space="preserve">For reiser som varer mer enn ett døgn regnes 6 timer eller mer inn i neste døgn som et helt nytt døgn.  </t>
        </r>
      </text>
    </comment>
    <comment ref="L24" authorId="0" shapeId="0">
      <text>
        <r>
          <rPr>
            <b/>
            <sz val="12"/>
            <color indexed="81"/>
            <rFont val="Tahoma"/>
            <family val="2"/>
          </rPr>
          <t>Her settes antall  netter du har overnattet på pensjonat. Differansen ("Overskuddet") mellom hotellsats og pensjonat er trekkpliktig. 
Overnatting med kokemuligheter defineres som hybel/brakke/privat. Dersom det ikke er kokemuligheter er det pensjonat.</t>
        </r>
      </text>
    </comment>
    <comment ref="L25" authorId="0" shapeId="0">
      <text>
        <r>
          <rPr>
            <b/>
            <sz val="12"/>
            <color indexed="81"/>
            <rFont val="Tahoma"/>
            <family val="2"/>
          </rPr>
          <t>Her settes antall  netter du har overnattet på hybel/brakke/privat. Differansen ("Overskuddet") mellom hotellsats og hybel/brakke/privat er trekkpliktig.
Overnatting med kokemuligheter defineres som hybel/brakke/privat. Dersom det ikke er kokemuligheter er det pensjonat.</t>
        </r>
      </text>
    </comment>
    <comment ref="L26" authorId="0" shapeId="0">
      <text>
        <r>
          <rPr>
            <b/>
            <sz val="12"/>
            <color indexed="81"/>
            <rFont val="Tahoma"/>
            <family val="2"/>
          </rPr>
          <t xml:space="preserve">Som natt regnes tiden mellom kl. 22:00 og kl. 06:00. For å kunne kreve ulegitimert nattillegg, må du være borte fra hjemmet i minst 3 timer av natten, og samtidig skal ikke mer enn 3 timer av natten tilbringes i hjemmet. 
Ulegitimert  nattillegg kan derfor kreves dersom du er på tjenestereise 5 timer eller mer av natten. Det vil si at du må komme hjem tidligst kl. 03.00, eller reise senest kl. 01.00, for å kunne kreve nattillegg i henhold til avreise og hjemkomst.
</t>
        </r>
      </text>
    </comment>
    <comment ref="C39" authorId="0" shapeId="0">
      <text>
        <r>
          <rPr>
            <b/>
            <sz val="12"/>
            <color indexed="81"/>
            <rFont val="Tahoma"/>
            <family val="2"/>
          </rPr>
          <t>Angi antall som skal trekkes. Skjemaet beregner selv korrekt trekk.</t>
        </r>
      </text>
    </comment>
    <comment ref="G39" authorId="0" shapeId="0">
      <text>
        <r>
          <rPr>
            <b/>
            <sz val="12"/>
            <color indexed="81"/>
            <rFont val="Tahoma"/>
            <family val="2"/>
          </rPr>
          <t>For at det skal trekkes for lunsj må det være servert en fullverdig lunsj.</t>
        </r>
      </text>
    </comment>
    <comment ref="L41" authorId="1" shapeId="0">
      <text>
        <r>
          <rPr>
            <b/>
            <sz val="8"/>
            <color indexed="81"/>
            <rFont val="Tahoma"/>
            <family val="2"/>
          </rPr>
          <t>Dersom feltet administrativ forpleining er fylt
ut vil trekk reduseres med samme antall!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2" authorId="0" shapeId="0">
      <text>
        <r>
          <rPr>
            <b/>
            <sz val="12"/>
            <color indexed="81"/>
            <rFont val="Tahoma"/>
            <family val="2"/>
          </rPr>
          <t>Velg land i rullgardin-menyen til høyre</t>
        </r>
      </text>
    </comment>
    <comment ref="C43" authorId="0" shapeId="0">
      <text>
        <r>
          <rPr>
            <b/>
            <sz val="12"/>
            <color indexed="81"/>
            <rFont val="Tahoma"/>
            <family val="2"/>
          </rPr>
          <t>Velg land i rullgardin-menyen til høyre</t>
        </r>
      </text>
    </comment>
    <comment ref="N49" authorId="0" shapeId="0">
      <text>
        <r>
          <rPr>
            <b/>
            <sz val="12"/>
            <color indexed="81"/>
            <rFont val="Tahoma"/>
            <family val="2"/>
          </rPr>
          <t>Trekk regnes korrekt uavhengig av fortegn.</t>
        </r>
      </text>
    </comment>
  </commentList>
</comments>
</file>

<file path=xl/sharedStrings.xml><?xml version="1.0" encoding="utf-8"?>
<sst xmlns="http://schemas.openxmlformats.org/spreadsheetml/2006/main" count="170" uniqueCount="134">
  <si>
    <t xml:space="preserve"> </t>
  </si>
  <si>
    <t xml:space="preserve">
</t>
  </si>
  <si>
    <t>Reiseregning</t>
  </si>
  <si>
    <t xml:space="preserve"> Vedleggsnr.</t>
  </si>
  <si>
    <t xml:space="preserve">  Fødselsnr.</t>
  </si>
  <si>
    <t xml:space="preserve">  Postnr.</t>
  </si>
  <si>
    <t xml:space="preserve"> Poststed</t>
  </si>
  <si>
    <t xml:space="preserve">   </t>
  </si>
  <si>
    <t xml:space="preserve">  Dato</t>
  </si>
  <si>
    <t xml:space="preserve">  Kl.</t>
  </si>
  <si>
    <t>Internregnskap</t>
  </si>
  <si>
    <t>Reiseutlegg / godtgjøringer</t>
  </si>
  <si>
    <t>SD-kode</t>
  </si>
  <si>
    <t>Antall</t>
  </si>
  <si>
    <t>Sats</t>
  </si>
  <si>
    <t>Beløp</t>
  </si>
  <si>
    <t>Konto</t>
  </si>
  <si>
    <t xml:space="preserve">      OVERFØRT  FRA  BAKSIDEN</t>
  </si>
  <si>
    <t xml:space="preserve">              </t>
  </si>
  <si>
    <t xml:space="preserve">  </t>
  </si>
  <si>
    <t xml:space="preserve">  Innland</t>
  </si>
  <si>
    <t xml:space="preserve">  Kostgodtgjøring</t>
  </si>
  <si>
    <t xml:space="preserve">  Hotell utland</t>
  </si>
  <si>
    <t xml:space="preserve">  Pensjonat inn/utland</t>
  </si>
  <si>
    <t xml:space="preserve">  Hybel/brakke/priv inn/utland</t>
  </si>
  <si>
    <t xml:space="preserve">  Overskudd  pensjonat *</t>
  </si>
  <si>
    <t xml:space="preserve">  Overskudd hybel/brakke/privat *</t>
  </si>
  <si>
    <t xml:space="preserve">  Utland</t>
  </si>
  <si>
    <t xml:space="preserve">  Hjem-arbeid  ( skattepl.) *</t>
  </si>
  <si>
    <t>111</t>
  </si>
  <si>
    <t xml:space="preserve">  Passasjertillegg</t>
  </si>
  <si>
    <t xml:space="preserve">  Annet</t>
  </si>
  <si>
    <t>Trekk for kost</t>
  </si>
  <si>
    <t>Frokost</t>
  </si>
  <si>
    <t>Lunsj</t>
  </si>
  <si>
    <t>Middag</t>
  </si>
  <si>
    <t>Uten overnatting</t>
  </si>
  <si>
    <t>1</t>
  </si>
  <si>
    <t>Hotell innland</t>
  </si>
  <si>
    <t>611</t>
  </si>
  <si>
    <t>Hotell utland</t>
  </si>
  <si>
    <t>Pensjonat</t>
  </si>
  <si>
    <t>Hybel/brakke/privat</t>
  </si>
  <si>
    <t xml:space="preserve">   Sum reiseoppgjør</t>
  </si>
  <si>
    <t>Utstederens underskrift</t>
  </si>
  <si>
    <t>Dato</t>
  </si>
  <si>
    <t xml:space="preserve"> Jeg samtykker i at ev. skyldig beløp kan trekkes i lønn</t>
  </si>
  <si>
    <t>Sign.</t>
  </si>
  <si>
    <t xml:space="preserve">  Utland over 12 timer</t>
  </si>
  <si>
    <t xml:space="preserve">  Utland 6 - 12 timer</t>
  </si>
  <si>
    <t>Trekk %</t>
  </si>
  <si>
    <t>over 12 timer</t>
  </si>
  <si>
    <t>5-9 timer</t>
  </si>
  <si>
    <t>9-12 timer</t>
  </si>
  <si>
    <t xml:space="preserve">  Innland hybel / privat / pensjonat</t>
  </si>
  <si>
    <t xml:space="preserve">  Innland hotell</t>
  </si>
  <si>
    <t>Overskudd pensjonat</t>
  </si>
  <si>
    <t>Overskudd hybel…….</t>
  </si>
  <si>
    <t>Her ligger godtatte reiseintervall</t>
  </si>
  <si>
    <t>8 - 12 timer</t>
  </si>
  <si>
    <t xml:space="preserve">  Innland med overnatting</t>
  </si>
  <si>
    <t xml:space="preserve">  Km. godtgjørelse utland</t>
  </si>
  <si>
    <t>Hjelp</t>
  </si>
  <si>
    <t xml:space="preserve"> Arbeidsstedskommune</t>
  </si>
  <si>
    <t>Skattekommune</t>
  </si>
  <si>
    <t>Regningen gjelder</t>
  </si>
  <si>
    <t>Overnatting</t>
  </si>
  <si>
    <t xml:space="preserve">       Attestasjon</t>
  </si>
  <si>
    <t>Kommunenr.</t>
  </si>
  <si>
    <t>Snøscooter</t>
  </si>
  <si>
    <t>Andre fremkomstmidler</t>
  </si>
  <si>
    <t>Motorsykkel &gt; 125 ccm</t>
  </si>
  <si>
    <t>Moped &lt; 125 ccm</t>
  </si>
  <si>
    <t>Båt &gt; 50 hk</t>
  </si>
  <si>
    <t>Båt &lt; 50 hk</t>
  </si>
  <si>
    <t>Reiseregulativet</t>
  </si>
  <si>
    <t>Kostgodtgjøring</t>
  </si>
  <si>
    <t>uten overnatting</t>
  </si>
  <si>
    <t>ulegitimert</t>
  </si>
  <si>
    <t xml:space="preserve">Kostgodtgjøring </t>
  </si>
  <si>
    <t>ved overnatting</t>
  </si>
  <si>
    <t>Natt-tillegg</t>
  </si>
  <si>
    <t>Eget skyssmiddel.</t>
  </si>
  <si>
    <t>Spesifiser reisen</t>
  </si>
  <si>
    <t>på baksiden</t>
  </si>
  <si>
    <t>Andre godtgjørelser</t>
  </si>
  <si>
    <t>Annet trekk</t>
  </si>
  <si>
    <t>Reiseforskudd utbet.sted</t>
  </si>
  <si>
    <t xml:space="preserve">   TIL  SAMMEN</t>
  </si>
  <si>
    <t>Etter- og fornavn</t>
  </si>
  <si>
    <t>Skogs og anleggsvei</t>
  </si>
  <si>
    <t>Tilhenger</t>
  </si>
  <si>
    <t xml:space="preserve">  Bil</t>
  </si>
  <si>
    <r>
      <t xml:space="preserve">      Sum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>(Utbetalingsbeløpet kan bli mindre pga. forskuddstrekk. Trekkpliktige ytelser er merket med *)</t>
    </r>
  </si>
  <si>
    <t xml:space="preserve">  Administrativ forpleining utland</t>
  </si>
  <si>
    <t xml:space="preserve">  Administrativ forpleining innland</t>
  </si>
  <si>
    <t>Privatadresse</t>
  </si>
  <si>
    <t>Stilling</t>
  </si>
  <si>
    <t>Etat/institusjon</t>
  </si>
  <si>
    <t>Ansatt nr.</t>
  </si>
  <si>
    <t>Senter for statlig økonomi-styring</t>
  </si>
  <si>
    <t>Budsjett-disponering</t>
  </si>
  <si>
    <t>Opphold</t>
  </si>
  <si>
    <t>utover 28 døgn</t>
  </si>
  <si>
    <t xml:space="preserve"> Nattillegg</t>
  </si>
  <si>
    <t>v. 7.1</t>
  </si>
  <si>
    <t>Koststed</t>
  </si>
  <si>
    <t>K-element 4</t>
  </si>
  <si>
    <t>K-element 5</t>
  </si>
  <si>
    <t>Klient</t>
  </si>
  <si>
    <t>Firmakode</t>
  </si>
  <si>
    <t>K-element 6</t>
  </si>
  <si>
    <t>rev 18.01.2007</t>
  </si>
  <si>
    <t>Kjørebok for Borg bispedømme</t>
  </si>
  <si>
    <t>Strekning og klokkeslett</t>
  </si>
  <si>
    <t>Fra</t>
  </si>
  <si>
    <t>Kl.</t>
  </si>
  <si>
    <t>Til</t>
  </si>
  <si>
    <t>Formål</t>
  </si>
  <si>
    <t>Km</t>
  </si>
  <si>
    <t>Bom-penger</t>
  </si>
  <si>
    <t>Billetter kr</t>
  </si>
  <si>
    <t>Navn på passasjerer, type transportmiddel, andre utlegg, m.v.</t>
  </si>
  <si>
    <r>
      <t xml:space="preserve">Sum pr kolonne </t>
    </r>
    <r>
      <rPr>
        <sz val="11"/>
        <rFont val="Times New Roman"/>
        <family val="1"/>
      </rPr>
      <t>(Bispedømmekontoret overfører summene til forsiden)</t>
    </r>
  </si>
  <si>
    <t xml:space="preserve">Merknader: </t>
  </si>
  <si>
    <t>Annen 
informasjon</t>
  </si>
  <si>
    <t>610</t>
  </si>
  <si>
    <t>2220</t>
  </si>
  <si>
    <t>Første reise</t>
  </si>
  <si>
    <t>Siste reise</t>
  </si>
  <si>
    <t>Tjenestested</t>
  </si>
  <si>
    <t>Borg bisepdømme</t>
  </si>
  <si>
    <t xml:space="preserve"> Bankkonto</t>
  </si>
  <si>
    <t>Tjenestereise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</si>
</sst>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8" x14ac:knownFonts="1">
    <font>
      <sz val="10"/>
      <name val="Arial"/>
    </font>
    <font>
      <sz val="10"/>
      <name val="Arial"/>
      <family val="2"/>
    </font>
    <font>
      <sz val="12"/>
      <color indexed="8"/>
      <name val="Arial Unicode MS"/>
      <family val="2"/>
    </font>
    <font>
      <sz val="10"/>
      <color indexed="8"/>
      <name val="Arial Unicode MS"/>
      <family val="2"/>
    </font>
    <font>
      <sz val="11"/>
      <color indexed="8"/>
      <name val="Arial Unicode MS"/>
      <family val="2"/>
    </font>
    <font>
      <sz val="12"/>
      <name val="Arial Unicode MS"/>
      <family val="2"/>
    </font>
    <font>
      <b/>
      <sz val="12"/>
      <color indexed="81"/>
      <name val="Tahoma"/>
      <family val="2"/>
    </font>
    <font>
      <sz val="14"/>
      <name val="Arial"/>
      <family val="2"/>
    </font>
    <font>
      <sz val="12"/>
      <color indexed="81"/>
      <name val="Tahoma"/>
      <family val="2"/>
    </font>
    <font>
      <b/>
      <u/>
      <sz val="18"/>
      <color indexed="48"/>
      <name val="Arial Unicode MS"/>
      <family val="2"/>
    </font>
    <font>
      <sz val="8"/>
      <name val="Arial"/>
      <family val="2"/>
    </font>
    <font>
      <sz val="23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32"/>
      <color indexed="8"/>
      <name val="Arial"/>
      <family val="2"/>
    </font>
    <font>
      <sz val="10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11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sz val="14"/>
      <color indexed="8"/>
      <name val="Arial Unicode MS"/>
      <family val="2"/>
    </font>
    <font>
      <sz val="12"/>
      <color indexed="22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color indexed="81"/>
      <name val="Tahoma"/>
      <family val="2"/>
    </font>
    <font>
      <sz val="14"/>
      <name val="Arial"/>
      <family val="2"/>
    </font>
    <font>
      <sz val="12"/>
      <color indexed="43"/>
      <name val="Arial"/>
      <family val="2"/>
    </font>
    <font>
      <b/>
      <sz val="2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b/>
      <sz val="20"/>
      <name val="Arial"/>
      <family val="2"/>
    </font>
    <font>
      <b/>
      <sz val="9"/>
      <color indexed="8"/>
      <name val="Arial"/>
      <family val="2"/>
    </font>
    <font>
      <sz val="8"/>
      <color indexed="81"/>
      <name val="Tahoma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2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left" vertical="center" wrapText="1"/>
    </xf>
    <xf numFmtId="0" fontId="2" fillId="2" borderId="0" xfId="0" applyNumberFormat="1" applyFont="1" applyFill="1" applyAlignment="1" applyProtection="1">
      <alignment vertical="top"/>
    </xf>
    <xf numFmtId="0" fontId="2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/>
    <xf numFmtId="0" fontId="4" fillId="2" borderId="0" xfId="0" applyNumberFormat="1" applyFont="1" applyFill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Alignment="1" applyProtection="1"/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Alignment="1" applyProtection="1">
      <alignment vertical="top"/>
    </xf>
    <xf numFmtId="0" fontId="3" fillId="2" borderId="0" xfId="0" applyNumberFormat="1" applyFont="1" applyFill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left" vertical="center"/>
    </xf>
    <xf numFmtId="0" fontId="2" fillId="2" borderId="7" xfId="0" applyNumberFormat="1" applyFont="1" applyFill="1" applyBorder="1" applyAlignment="1" applyProtection="1">
      <alignment horizontal="left" vertical="center"/>
    </xf>
    <xf numFmtId="0" fontId="4" fillId="2" borderId="8" xfId="0" applyNumberFormat="1" applyFont="1" applyFill="1" applyBorder="1" applyAlignment="1" applyProtection="1">
      <alignment horizontal="left" vertical="center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Continuous" vertical="center"/>
    </xf>
    <xf numFmtId="0" fontId="9" fillId="2" borderId="0" xfId="0" applyNumberFormat="1" applyFont="1" applyFill="1" applyAlignment="1" applyProtection="1">
      <alignment vertical="center"/>
      <protection locked="0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left" vertical="top"/>
    </xf>
    <xf numFmtId="43" fontId="0" fillId="0" borderId="0" xfId="1" applyFont="1"/>
    <xf numFmtId="49" fontId="11" fillId="3" borderId="3" xfId="0" applyNumberFormat="1" applyFont="1" applyFill="1" applyBorder="1" applyAlignment="1" applyProtection="1">
      <alignment horizontal="left" vertical="center"/>
      <protection locked="0"/>
    </xf>
    <xf numFmtId="0" fontId="12" fillId="3" borderId="0" xfId="0" applyNumberFormat="1" applyFont="1" applyFill="1" applyAlignment="1" applyProtection="1">
      <alignment horizontal="center" vertical="center"/>
      <protection locked="0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NumberFormat="1" applyFont="1" applyFill="1" applyBorder="1" applyAlignment="1" applyProtection="1">
      <alignment horizontal="right" vertical="center"/>
      <protection locked="0"/>
    </xf>
    <xf numFmtId="0" fontId="12" fillId="0" borderId="3" xfId="0" applyNumberFormat="1" applyFont="1" applyFill="1" applyBorder="1" applyAlignment="1" applyProtection="1">
      <alignment horizontal="right" vertical="center"/>
      <protection locked="0"/>
    </xf>
    <xf numFmtId="4" fontId="12" fillId="3" borderId="3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NumberFormat="1" applyFont="1" applyFill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right" vertical="center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Continuous" vertical="center"/>
    </xf>
    <xf numFmtId="0" fontId="12" fillId="2" borderId="11" xfId="0" applyNumberFormat="1" applyFont="1" applyFill="1" applyBorder="1" applyAlignment="1" applyProtection="1">
      <alignment horizontal="center" vertical="center"/>
    </xf>
    <xf numFmtId="0" fontId="12" fillId="2" borderId="12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Continuous" vertical="center"/>
    </xf>
    <xf numFmtId="0" fontId="14" fillId="2" borderId="5" xfId="0" applyNumberFormat="1" applyFont="1" applyFill="1" applyBorder="1" applyAlignment="1" applyProtection="1">
      <alignment horizontal="centerContinuous" vertical="center"/>
    </xf>
    <xf numFmtId="0" fontId="12" fillId="2" borderId="13" xfId="0" applyNumberFormat="1" applyFont="1" applyFill="1" applyBorder="1" applyAlignment="1" applyProtection="1">
      <alignment horizontal="left"/>
    </xf>
    <xf numFmtId="0" fontId="12" fillId="2" borderId="14" xfId="0" applyNumberFormat="1" applyFont="1" applyFill="1" applyBorder="1" applyAlignment="1" applyProtection="1"/>
    <xf numFmtId="0" fontId="12" fillId="2" borderId="9" xfId="0" applyNumberFormat="1" applyFont="1" applyFill="1" applyBorder="1" applyAlignment="1" applyProtection="1"/>
    <xf numFmtId="0" fontId="15" fillId="2" borderId="15" xfId="0" applyNumberFormat="1" applyFont="1" applyFill="1" applyBorder="1" applyAlignment="1" applyProtection="1">
      <alignment vertical="center"/>
    </xf>
    <xf numFmtId="0" fontId="15" fillId="2" borderId="14" xfId="0" applyNumberFormat="1" applyFont="1" applyFill="1" applyBorder="1" applyAlignment="1" applyProtection="1">
      <alignment vertical="center"/>
    </xf>
    <xf numFmtId="0" fontId="12" fillId="2" borderId="13" xfId="0" applyNumberFormat="1" applyFont="1" applyFill="1" applyBorder="1" applyAlignment="1" applyProtection="1">
      <alignment horizontal="left" vertical="center"/>
    </xf>
    <xf numFmtId="0" fontId="12" fillId="2" borderId="0" xfId="0" applyNumberFormat="1" applyFont="1" applyFill="1" applyBorder="1" applyAlignment="1" applyProtection="1">
      <alignment vertical="center"/>
    </xf>
    <xf numFmtId="0" fontId="12" fillId="2" borderId="4" xfId="0" applyNumberFormat="1" applyFont="1" applyFill="1" applyBorder="1" applyAlignment="1" applyProtection="1">
      <alignment vertical="center"/>
    </xf>
    <xf numFmtId="0" fontId="15" fillId="2" borderId="7" xfId="0" applyNumberFormat="1" applyFont="1" applyFill="1" applyBorder="1" applyAlignment="1" applyProtection="1">
      <alignment vertical="center"/>
    </xf>
    <xf numFmtId="0" fontId="15" fillId="2" borderId="6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/>
    <xf numFmtId="0" fontId="12" fillId="2" borderId="4" xfId="0" applyNumberFormat="1" applyFont="1" applyFill="1" applyBorder="1" applyAlignment="1" applyProtection="1"/>
    <xf numFmtId="0" fontId="15" fillId="2" borderId="13" xfId="0" applyNumberFormat="1" applyFont="1" applyFill="1" applyBorder="1" applyAlignment="1" applyProtection="1">
      <alignment vertical="center"/>
    </xf>
    <xf numFmtId="0" fontId="15" fillId="2" borderId="0" xfId="0" applyNumberFormat="1" applyFont="1" applyFill="1" applyBorder="1" applyAlignment="1" applyProtection="1">
      <alignment horizontal="right" vertical="center"/>
    </xf>
    <xf numFmtId="0" fontId="12" fillId="2" borderId="16" xfId="0" applyNumberFormat="1" applyFont="1" applyFill="1" applyBorder="1" applyAlignment="1" applyProtection="1">
      <alignment horizontal="left" vertical="center" wrapText="1"/>
    </xf>
    <xf numFmtId="0" fontId="12" fillId="2" borderId="8" xfId="0" applyNumberFormat="1" applyFont="1" applyFill="1" applyBorder="1" applyAlignment="1" applyProtection="1">
      <alignment vertical="center"/>
    </xf>
    <xf numFmtId="0" fontId="12" fillId="2" borderId="10" xfId="0" applyNumberFormat="1" applyFont="1" applyFill="1" applyBorder="1" applyAlignment="1" applyProtection="1">
      <alignment vertical="center"/>
    </xf>
    <xf numFmtId="0" fontId="15" fillId="2" borderId="9" xfId="0" applyNumberFormat="1" applyFont="1" applyFill="1" applyBorder="1" applyAlignment="1" applyProtection="1">
      <alignment horizontal="right" vertical="center"/>
    </xf>
    <xf numFmtId="0" fontId="16" fillId="2" borderId="0" xfId="0" applyNumberFormat="1" applyFont="1" applyFill="1" applyAlignment="1" applyProtection="1">
      <alignment vertical="top"/>
    </xf>
    <xf numFmtId="0" fontId="12" fillId="2" borderId="7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horizontal="left" vertical="center"/>
    </xf>
    <xf numFmtId="0" fontId="12" fillId="2" borderId="7" xfId="0" applyNumberFormat="1" applyFont="1" applyFill="1" applyBorder="1" applyAlignment="1" applyProtection="1">
      <alignment horizontal="left" vertical="center"/>
    </xf>
    <xf numFmtId="0" fontId="12" fillId="2" borderId="17" xfId="0" applyNumberFormat="1" applyFont="1" applyFill="1" applyBorder="1" applyAlignment="1" applyProtection="1">
      <alignment horizontal="left" vertical="center"/>
    </xf>
    <xf numFmtId="0" fontId="12" fillId="2" borderId="7" xfId="0" applyNumberFormat="1" applyFont="1" applyFill="1" applyBorder="1" applyAlignment="1" applyProtection="1">
      <alignment vertical="top"/>
    </xf>
    <xf numFmtId="0" fontId="15" fillId="2" borderId="6" xfId="0" applyNumberFormat="1" applyFont="1" applyFill="1" applyBorder="1" applyAlignment="1" applyProtection="1">
      <alignment horizontal="left" vertical="center"/>
    </xf>
    <xf numFmtId="0" fontId="15" fillId="2" borderId="18" xfId="0" applyNumberFormat="1" applyFont="1" applyFill="1" applyBorder="1" applyAlignment="1" applyProtection="1">
      <alignment horizontal="left" vertical="center"/>
    </xf>
    <xf numFmtId="0" fontId="12" fillId="2" borderId="0" xfId="0" applyNumberFormat="1" applyFont="1" applyFill="1" applyAlignment="1" applyProtection="1"/>
    <xf numFmtId="0" fontId="12" fillId="2" borderId="0" xfId="0" applyNumberFormat="1" applyFont="1" applyFill="1" applyAlignment="1" applyProtection="1">
      <alignment vertical="center"/>
    </xf>
    <xf numFmtId="0" fontId="14" fillId="2" borderId="6" xfId="0" applyNumberFormat="1" applyFont="1" applyFill="1" applyBorder="1" applyAlignment="1" applyProtection="1">
      <alignment horizontal="centerContinuous" vertical="center"/>
    </xf>
    <xf numFmtId="0" fontId="12" fillId="2" borderId="19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19" fillId="2" borderId="0" xfId="0" applyNumberFormat="1" applyFont="1" applyFill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vertical="center"/>
    </xf>
    <xf numFmtId="0" fontId="20" fillId="0" borderId="20" xfId="0" applyNumberFormat="1" applyFont="1" applyFill="1" applyBorder="1" applyAlignment="1" applyProtection="1">
      <alignment horizontal="right" vertical="center"/>
    </xf>
    <xf numFmtId="2" fontId="12" fillId="2" borderId="3" xfId="0" applyNumberFormat="1" applyFont="1" applyFill="1" applyBorder="1" applyAlignment="1" applyProtection="1">
      <alignment vertical="center"/>
    </xf>
    <xf numFmtId="0" fontId="20" fillId="0" borderId="21" xfId="0" applyNumberFormat="1" applyFont="1" applyFill="1" applyBorder="1" applyAlignment="1" applyProtection="1">
      <alignment horizontal="right" vertical="center"/>
    </xf>
    <xf numFmtId="0" fontId="12" fillId="2" borderId="15" xfId="0" applyNumberFormat="1" applyFont="1" applyFill="1" applyBorder="1" applyAlignment="1" applyProtection="1">
      <alignment horizontal="left" vertical="center" wrapText="1"/>
    </xf>
    <xf numFmtId="0" fontId="12" fillId="2" borderId="9" xfId="0" applyNumberFormat="1" applyFont="1" applyFill="1" applyBorder="1" applyAlignment="1" applyProtection="1">
      <alignment vertical="center"/>
    </xf>
    <xf numFmtId="0" fontId="15" fillId="2" borderId="14" xfId="0" applyNumberFormat="1" applyFont="1" applyFill="1" applyBorder="1" applyAlignment="1" applyProtection="1">
      <alignment horizontal="right" vertical="center"/>
    </xf>
    <xf numFmtId="0" fontId="12" fillId="2" borderId="13" xfId="0" applyNumberFormat="1" applyFont="1" applyFill="1" applyBorder="1" applyAlignment="1" applyProtection="1"/>
    <xf numFmtId="0" fontId="12" fillId="2" borderId="4" xfId="0" applyNumberFormat="1" applyFont="1" applyFill="1" applyBorder="1" applyAlignment="1" applyProtection="1">
      <alignment vertical="top"/>
    </xf>
    <xf numFmtId="0" fontId="20" fillId="0" borderId="7" xfId="0" applyNumberFormat="1" applyFont="1" applyFill="1" applyBorder="1" applyAlignment="1" applyProtection="1">
      <alignment horizontal="lef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2" fillId="2" borderId="13" xfId="0" applyNumberFormat="1" applyFont="1" applyFill="1" applyBorder="1" applyAlignment="1" applyProtection="1">
      <alignment vertical="top"/>
    </xf>
    <xf numFmtId="0" fontId="15" fillId="0" borderId="10" xfId="0" applyNumberFormat="1" applyFont="1" applyFill="1" applyBorder="1" applyAlignment="1" applyProtection="1">
      <alignment vertical="center"/>
    </xf>
    <xf numFmtId="0" fontId="15" fillId="2" borderId="5" xfId="0" applyNumberFormat="1" applyFont="1" applyFill="1" applyBorder="1" applyAlignment="1" applyProtection="1">
      <alignment vertical="center"/>
    </xf>
    <xf numFmtId="0" fontId="15" fillId="2" borderId="8" xfId="0" applyNumberFormat="1" applyFont="1" applyFill="1" applyBorder="1" applyAlignment="1" applyProtection="1">
      <alignment vertical="center"/>
    </xf>
    <xf numFmtId="0" fontId="15" fillId="2" borderId="10" xfId="0" applyNumberFormat="1" applyFont="1" applyFill="1" applyBorder="1" applyAlignment="1" applyProtection="1">
      <alignment vertical="center"/>
    </xf>
    <xf numFmtId="0" fontId="12" fillId="2" borderId="13" xfId="0" applyNumberFormat="1" applyFont="1" applyFill="1" applyBorder="1" applyAlignment="1" applyProtection="1">
      <alignment vertical="center"/>
    </xf>
    <xf numFmtId="0" fontId="19" fillId="2" borderId="3" xfId="0" applyNumberFormat="1" applyFont="1" applyFill="1" applyBorder="1" applyAlignment="1" applyProtection="1">
      <alignment horizontal="center" vertical="center"/>
    </xf>
    <xf numFmtId="0" fontId="12" fillId="2" borderId="16" xfId="0" applyNumberFormat="1" applyFont="1" applyFill="1" applyBorder="1" applyAlignment="1" applyProtection="1">
      <alignment vertical="center"/>
    </xf>
    <xf numFmtId="0" fontId="12" fillId="2" borderId="15" xfId="0" applyNumberFormat="1" applyFont="1" applyFill="1" applyBorder="1" applyAlignment="1" applyProtection="1">
      <alignment vertical="center"/>
    </xf>
    <xf numFmtId="0" fontId="15" fillId="2" borderId="22" xfId="0" applyNumberFormat="1" applyFont="1" applyFill="1" applyBorder="1" applyAlignment="1" applyProtection="1">
      <alignment vertical="center"/>
    </xf>
    <xf numFmtId="0" fontId="15" fillId="2" borderId="0" xfId="0" applyNumberFormat="1" applyFont="1" applyFill="1" applyAlignment="1" applyProtection="1">
      <alignment vertical="center"/>
    </xf>
    <xf numFmtId="0" fontId="20" fillId="0" borderId="6" xfId="0" applyNumberFormat="1" applyFont="1" applyFill="1" applyBorder="1" applyAlignment="1" applyProtection="1">
      <alignment horizontal="left" vertical="center"/>
    </xf>
    <xf numFmtId="0" fontId="12" fillId="2" borderId="16" xfId="0" applyNumberFormat="1" applyFont="1" applyFill="1" applyBorder="1" applyAlignment="1" applyProtection="1">
      <alignment vertical="top"/>
    </xf>
    <xf numFmtId="0" fontId="12" fillId="2" borderId="10" xfId="0" applyNumberFormat="1" applyFont="1" applyFill="1" applyBorder="1" applyAlignment="1" applyProtection="1">
      <alignment vertical="top"/>
    </xf>
    <xf numFmtId="0" fontId="15" fillId="2" borderId="23" xfId="0" applyNumberFormat="1" applyFont="1" applyFill="1" applyBorder="1" applyAlignment="1" applyProtection="1">
      <alignment vertical="center"/>
    </xf>
    <xf numFmtId="0" fontId="20" fillId="0" borderId="13" xfId="0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vertical="center"/>
    </xf>
    <xf numFmtId="4" fontId="12" fillId="2" borderId="0" xfId="0" applyNumberFormat="1" applyFont="1" applyFill="1" applyAlignment="1" applyProtection="1">
      <alignment vertical="center"/>
    </xf>
    <xf numFmtId="0" fontId="12" fillId="2" borderId="15" xfId="0" applyNumberFormat="1" applyFont="1" applyFill="1" applyBorder="1" applyAlignment="1" applyProtection="1"/>
    <xf numFmtId="0" fontId="15" fillId="2" borderId="9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vertical="top"/>
    </xf>
    <xf numFmtId="0" fontId="12" fillId="2" borderId="5" xfId="0" applyNumberFormat="1" applyFont="1" applyFill="1" applyBorder="1" applyAlignment="1" applyProtection="1">
      <alignment vertical="top"/>
    </xf>
    <xf numFmtId="0" fontId="12" fillId="2" borderId="6" xfId="0" applyNumberFormat="1" applyFont="1" applyFill="1" applyBorder="1" applyAlignment="1" applyProtection="1">
      <alignment vertical="top"/>
    </xf>
    <xf numFmtId="0" fontId="12" fillId="3" borderId="19" xfId="0" applyNumberFormat="1" applyFont="1" applyFill="1" applyBorder="1" applyAlignment="1" applyProtection="1">
      <alignment horizontal="center" vertical="center"/>
      <protection locked="0"/>
    </xf>
    <xf numFmtId="4" fontId="12" fillId="2" borderId="22" xfId="0" applyNumberFormat="1" applyFont="1" applyFill="1" applyBorder="1" applyAlignment="1" applyProtection="1">
      <alignment vertical="center"/>
    </xf>
    <xf numFmtId="4" fontId="12" fillId="2" borderId="8" xfId="0" applyNumberFormat="1" applyFont="1" applyFill="1" applyBorder="1" applyAlignment="1" applyProtection="1">
      <alignment vertical="center"/>
    </xf>
    <xf numFmtId="4" fontId="12" fillId="2" borderId="21" xfId="0" applyNumberFormat="1" applyFont="1" applyFill="1" applyBorder="1" applyAlignment="1" applyProtection="1">
      <alignment horizontal="right" vertical="center"/>
    </xf>
    <xf numFmtId="4" fontId="12" fillId="2" borderId="24" xfId="0" applyNumberFormat="1" applyFont="1" applyFill="1" applyBorder="1" applyAlignment="1" applyProtection="1">
      <alignment vertical="center"/>
    </xf>
    <xf numFmtId="0" fontId="12" fillId="3" borderId="18" xfId="0" applyNumberFormat="1" applyFont="1" applyFill="1" applyBorder="1" applyAlignment="1" applyProtection="1">
      <alignment horizontal="center" vertical="center"/>
      <protection locked="0"/>
    </xf>
    <xf numFmtId="0" fontId="12" fillId="2" borderId="18" xfId="0" applyNumberFormat="1" applyFont="1" applyFill="1" applyBorder="1" applyAlignment="1" applyProtection="1">
      <alignment horizontal="center" vertical="center"/>
    </xf>
    <xf numFmtId="4" fontId="12" fillId="2" borderId="25" xfId="0" applyNumberFormat="1" applyFont="1" applyFill="1" applyBorder="1" applyAlignment="1" applyProtection="1">
      <alignment vertical="center"/>
    </xf>
    <xf numFmtId="4" fontId="12" fillId="2" borderId="14" xfId="0" applyNumberFormat="1" applyFont="1" applyFill="1" applyBorder="1" applyAlignment="1" applyProtection="1">
      <alignment vertical="center"/>
    </xf>
    <xf numFmtId="4" fontId="12" fillId="2" borderId="7" xfId="0" applyNumberFormat="1" applyFont="1" applyFill="1" applyBorder="1" applyAlignment="1" applyProtection="1">
      <alignment vertical="center"/>
    </xf>
    <xf numFmtId="4" fontId="12" fillId="2" borderId="6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vertical="center"/>
    </xf>
    <xf numFmtId="0" fontId="21" fillId="2" borderId="0" xfId="0" applyNumberFormat="1" applyFont="1" applyFill="1" applyAlignment="1" applyProtection="1"/>
    <xf numFmtId="0" fontId="15" fillId="2" borderId="16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4" fontId="12" fillId="2" borderId="19" xfId="0" applyNumberFormat="1" applyFont="1" applyFill="1" applyBorder="1" applyAlignment="1" applyProtection="1">
      <alignment vertical="center"/>
    </xf>
    <xf numFmtId="0" fontId="21" fillId="2" borderId="0" xfId="0" applyNumberFormat="1" applyFont="1" applyFill="1" applyAlignment="1" applyProtection="1">
      <alignment horizontal="left"/>
    </xf>
    <xf numFmtId="0" fontId="12" fillId="2" borderId="14" xfId="0" applyNumberFormat="1" applyFont="1" applyFill="1" applyBorder="1" applyAlignment="1" applyProtection="1">
      <alignment vertical="center"/>
    </xf>
    <xf numFmtId="4" fontId="12" fillId="2" borderId="18" xfId="0" applyNumberFormat="1" applyFont="1" applyFill="1" applyBorder="1" applyAlignment="1" applyProtection="1">
      <alignment vertical="center"/>
    </xf>
    <xf numFmtId="0" fontId="21" fillId="2" borderId="0" xfId="0" applyNumberFormat="1" applyFont="1" applyFill="1" applyBorder="1" applyAlignment="1" applyProtection="1"/>
    <xf numFmtId="0" fontId="10" fillId="3" borderId="16" xfId="0" applyNumberFormat="1" applyFont="1" applyFill="1" applyBorder="1" applyAlignment="1" applyProtection="1">
      <alignment horizontal="left" vertical="top"/>
    </xf>
    <xf numFmtId="0" fontId="23" fillId="0" borderId="14" xfId="0" applyNumberFormat="1" applyFont="1" applyFill="1" applyBorder="1" applyAlignment="1" applyProtection="1">
      <alignment horizontal="left" vertical="top" wrapText="1"/>
    </xf>
    <xf numFmtId="0" fontId="23" fillId="0" borderId="9" xfId="0" applyNumberFormat="1" applyFont="1" applyFill="1" applyBorder="1" applyAlignment="1" applyProtection="1">
      <alignment horizontal="left" vertical="top" wrapText="1"/>
    </xf>
    <xf numFmtId="0" fontId="10" fillId="3" borderId="7" xfId="0" applyNumberFormat="1" applyFont="1" applyFill="1" applyBorder="1" applyAlignment="1" applyProtection="1">
      <alignment horizontal="left" vertical="top"/>
    </xf>
    <xf numFmtId="49" fontId="10" fillId="3" borderId="3" xfId="0" applyNumberFormat="1" applyFont="1" applyFill="1" applyBorder="1" applyAlignment="1" applyProtection="1">
      <alignment horizontal="left" vertical="top"/>
    </xf>
    <xf numFmtId="0" fontId="21" fillId="3" borderId="14" xfId="0" applyNumberFormat="1" applyFont="1" applyFill="1" applyBorder="1" applyAlignment="1" applyProtection="1">
      <alignment horizontal="centerContinuous" vertical="top"/>
    </xf>
    <xf numFmtId="0" fontId="21" fillId="0" borderId="0" xfId="0" applyNumberFormat="1" applyFont="1" applyFill="1" applyAlignment="1" applyProtection="1"/>
    <xf numFmtId="0" fontId="21" fillId="3" borderId="5" xfId="0" applyNumberFormat="1" applyFont="1" applyFill="1" applyBorder="1" applyAlignment="1" applyProtection="1">
      <alignment horizontal="centerContinuous" vertical="top"/>
    </xf>
    <xf numFmtId="0" fontId="21" fillId="3" borderId="6" xfId="0" applyNumberFormat="1" applyFont="1" applyFill="1" applyBorder="1" applyAlignment="1" applyProtection="1">
      <alignment horizontal="centerContinuous" vertical="top"/>
    </xf>
    <xf numFmtId="0" fontId="12" fillId="3" borderId="3" xfId="0" applyNumberFormat="1" applyFont="1" applyFill="1" applyBorder="1" applyAlignment="1" applyProtection="1">
      <alignment horizontal="left" vertical="center"/>
      <protection locked="0"/>
    </xf>
    <xf numFmtId="0" fontId="12" fillId="3" borderId="6" xfId="0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0" fontId="2" fillId="2" borderId="7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vertical="center"/>
    </xf>
    <xf numFmtId="4" fontId="12" fillId="3" borderId="3" xfId="0" applyNumberFormat="1" applyFont="1" applyFill="1" applyBorder="1" applyAlignment="1" applyProtection="1">
      <alignment horizontal="left" vertical="center"/>
      <protection locked="0"/>
    </xf>
    <xf numFmtId="4" fontId="12" fillId="3" borderId="0" xfId="0" applyNumberFormat="1" applyFont="1" applyFill="1" applyAlignment="1" applyProtection="1">
      <alignment horizontal="left" vertical="center"/>
      <protection locked="0"/>
    </xf>
    <xf numFmtId="2" fontId="27" fillId="2" borderId="3" xfId="0" applyNumberFormat="1" applyFont="1" applyFill="1" applyBorder="1" applyAlignment="1" applyProtection="1">
      <alignment vertical="center"/>
    </xf>
    <xf numFmtId="4" fontId="27" fillId="2" borderId="3" xfId="0" applyNumberFormat="1" applyFont="1" applyFill="1" applyBorder="1" applyAlignment="1" applyProtection="1">
      <alignment horizontal="right" vertical="center"/>
    </xf>
    <xf numFmtId="0" fontId="15" fillId="2" borderId="0" xfId="0" applyNumberFormat="1" applyFont="1" applyFill="1" applyBorder="1" applyAlignment="1" applyProtection="1">
      <alignment vertical="center"/>
    </xf>
    <xf numFmtId="0" fontId="15" fillId="2" borderId="4" xfId="0" applyNumberFormat="1" applyFont="1" applyFill="1" applyBorder="1" applyAlignment="1" applyProtection="1">
      <alignment vertical="center"/>
    </xf>
    <xf numFmtId="3" fontId="12" fillId="2" borderId="24" xfId="0" applyNumberFormat="1" applyFont="1" applyFill="1" applyBorder="1" applyAlignment="1" applyProtection="1">
      <alignment vertical="center"/>
    </xf>
    <xf numFmtId="4" fontId="12" fillId="0" borderId="3" xfId="0" applyNumberFormat="1" applyFont="1" applyFill="1" applyBorder="1" applyAlignment="1" applyProtection="1">
      <alignment vertical="center"/>
    </xf>
    <xf numFmtId="0" fontId="2" fillId="2" borderId="8" xfId="0" applyNumberFormat="1" applyFont="1" applyFill="1" applyBorder="1" applyAlignment="1" applyProtection="1">
      <alignment horizontal="left" vertical="center"/>
    </xf>
    <xf numFmtId="0" fontId="2" fillId="2" borderId="14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/>
    <xf numFmtId="0" fontId="12" fillId="2" borderId="15" xfId="0" applyNumberFormat="1" applyFont="1" applyFill="1" applyBorder="1" applyAlignment="1" applyProtection="1">
      <alignment horizontal="left" vertical="center"/>
    </xf>
    <xf numFmtId="0" fontId="2" fillId="2" borderId="14" xfId="0" applyNumberFormat="1" applyFont="1" applyFill="1" applyBorder="1" applyAlignment="1" applyProtection="1">
      <alignment horizontal="left" vertical="center"/>
    </xf>
    <xf numFmtId="0" fontId="12" fillId="3" borderId="1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left" vertical="center"/>
    </xf>
    <xf numFmtId="0" fontId="2" fillId="2" borderId="8" xfId="0" applyNumberFormat="1" applyFont="1" applyFill="1" applyBorder="1" applyAlignment="1" applyProtection="1">
      <alignment horizontal="centerContinuous" vertical="center"/>
    </xf>
    <xf numFmtId="0" fontId="2" fillId="2" borderId="10" xfId="0" applyNumberFormat="1" applyFont="1" applyFill="1" applyBorder="1" applyAlignment="1" applyProtection="1">
      <alignment horizontal="centerContinuous" vertical="center"/>
    </xf>
    <xf numFmtId="0" fontId="2" fillId="2" borderId="15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/>
    </xf>
    <xf numFmtId="0" fontId="2" fillId="2" borderId="13" xfId="0" applyNumberFormat="1" applyFont="1" applyFill="1" applyBorder="1" applyAlignment="1" applyProtection="1">
      <alignment horizontal="left" vertical="center"/>
    </xf>
    <xf numFmtId="0" fontId="2" fillId="2" borderId="16" xfId="0" applyNumberFormat="1" applyFont="1" applyFill="1" applyBorder="1" applyAlignment="1" applyProtection="1">
      <alignment horizontal="centerContinuous" vertical="center"/>
    </xf>
    <xf numFmtId="49" fontId="21" fillId="3" borderId="7" xfId="0" applyNumberFormat="1" applyFont="1" applyFill="1" applyBorder="1" applyAlignment="1" applyProtection="1">
      <alignment horizontal="right"/>
      <protection locked="0"/>
    </xf>
    <xf numFmtId="0" fontId="12" fillId="2" borderId="15" xfId="0" applyNumberFormat="1" applyFont="1" applyFill="1" applyBorder="1" applyAlignment="1" applyProtection="1">
      <alignment horizontal="centerContinuous" vertical="center"/>
    </xf>
    <xf numFmtId="49" fontId="10" fillId="3" borderId="7" xfId="0" applyNumberFormat="1" applyFont="1" applyFill="1" applyBorder="1" applyAlignment="1" applyProtection="1">
      <alignment horizontal="left" vertical="top"/>
    </xf>
    <xf numFmtId="0" fontId="17" fillId="3" borderId="15" xfId="0" applyNumberFormat="1" applyFont="1" applyFill="1" applyBorder="1" applyAlignment="1" applyProtection="1">
      <alignment horizontal="centerContinuous" vertical="top"/>
    </xf>
    <xf numFmtId="0" fontId="21" fillId="3" borderId="8" xfId="0" applyNumberFormat="1" applyFont="1" applyFill="1" applyBorder="1" applyAlignment="1" applyProtection="1">
      <alignment horizontal="centerContinuous" vertical="top"/>
    </xf>
    <xf numFmtId="0" fontId="21" fillId="3" borderId="10" xfId="0" applyNumberFormat="1" applyFont="1" applyFill="1" applyBorder="1" applyAlignment="1" applyProtection="1">
      <alignment horizontal="centerContinuous" vertical="top"/>
    </xf>
    <xf numFmtId="0" fontId="32" fillId="2" borderId="3" xfId="0" applyNumberFormat="1" applyFont="1" applyFill="1" applyBorder="1" applyAlignment="1" applyProtection="1">
      <alignment horizontal="center" vertical="center"/>
    </xf>
    <xf numFmtId="0" fontId="32" fillId="2" borderId="19" xfId="0" applyNumberFormat="1" applyFont="1" applyFill="1" applyBorder="1" applyAlignment="1" applyProtection="1">
      <alignment horizontal="center" vertical="center"/>
    </xf>
    <xf numFmtId="0" fontId="32" fillId="2" borderId="18" xfId="0" applyNumberFormat="1" applyFont="1" applyFill="1" applyBorder="1" applyAlignment="1" applyProtection="1">
      <alignment horizontal="center" vertical="center"/>
    </xf>
    <xf numFmtId="49" fontId="35" fillId="4" borderId="3" xfId="0" applyNumberFormat="1" applyFont="1" applyFill="1" applyBorder="1" applyAlignment="1" applyProtection="1">
      <alignment horizontal="center" vertical="top"/>
    </xf>
    <xf numFmtId="49" fontId="35" fillId="4" borderId="5" xfId="0" applyNumberFormat="1" applyFont="1" applyFill="1" applyBorder="1" applyAlignment="1" applyProtection="1">
      <alignment horizontal="center" vertical="top" wrapText="1"/>
    </xf>
    <xf numFmtId="49" fontId="35" fillId="4" borderId="3" xfId="0" applyNumberFormat="1" applyFont="1" applyFill="1" applyBorder="1" applyAlignment="1" applyProtection="1">
      <alignment horizontal="center" vertical="top" wrapText="1"/>
    </xf>
    <xf numFmtId="49" fontId="20" fillId="0" borderId="5" xfId="0" applyNumberFormat="1" applyFont="1" applyFill="1" applyBorder="1" applyAlignment="1" applyProtection="1">
      <alignment horizontal="left"/>
      <protection locked="0"/>
    </xf>
    <xf numFmtId="49" fontId="20" fillId="0" borderId="3" xfId="0" applyNumberFormat="1" applyFont="1" applyFill="1" applyBorder="1" applyAlignment="1" applyProtection="1">
      <alignment horizontal="left"/>
      <protection locked="0"/>
    </xf>
    <xf numFmtId="2" fontId="20" fillId="0" borderId="3" xfId="0" applyNumberFormat="1" applyFont="1" applyFill="1" applyBorder="1" applyAlignment="1" applyProtection="1">
      <alignment horizontal="left"/>
      <protection locked="0"/>
    </xf>
    <xf numFmtId="49" fontId="20" fillId="0" borderId="26" xfId="0" applyNumberFormat="1" applyFont="1" applyFill="1" applyBorder="1" applyAlignment="1" applyProtection="1">
      <alignment horizontal="left" vertical="top" wrapText="1"/>
      <protection locked="0"/>
    </xf>
    <xf numFmtId="49" fontId="20" fillId="0" borderId="14" xfId="0" applyNumberFormat="1" applyFont="1" applyFill="1" applyBorder="1" applyAlignment="1" applyProtection="1">
      <alignment horizontal="left"/>
      <protection locked="0"/>
    </xf>
    <xf numFmtId="49" fontId="20" fillId="0" borderId="18" xfId="0" applyNumberFormat="1" applyFont="1" applyFill="1" applyBorder="1" applyAlignment="1" applyProtection="1">
      <alignment horizontal="left"/>
      <protection locked="0"/>
    </xf>
    <xf numFmtId="2" fontId="20" fillId="0" borderId="18" xfId="0" applyNumberFormat="1" applyFont="1" applyFill="1" applyBorder="1" applyAlignment="1" applyProtection="1">
      <alignment horizontal="left"/>
      <protection locked="0"/>
    </xf>
    <xf numFmtId="49" fontId="20" fillId="0" borderId="27" xfId="0" applyNumberFormat="1" applyFont="1" applyFill="1" applyBorder="1" applyAlignment="1" applyProtection="1">
      <alignment horizontal="left" vertical="top" wrapText="1"/>
      <protection locked="0"/>
    </xf>
    <xf numFmtId="49" fontId="0" fillId="4" borderId="28" xfId="0" applyNumberFormat="1" applyFill="1" applyBorder="1" applyAlignment="1"/>
    <xf numFmtId="49" fontId="42" fillId="3" borderId="29" xfId="0" applyNumberFormat="1" applyFont="1" applyFill="1" applyBorder="1" applyAlignment="1" applyProtection="1">
      <alignment horizontal="center" vertical="top" wrapText="1"/>
    </xf>
    <xf numFmtId="49" fontId="34" fillId="0" borderId="0" xfId="0" applyNumberFormat="1" applyFont="1" applyBorder="1" applyProtection="1"/>
    <xf numFmtId="49" fontId="34" fillId="0" borderId="30" xfId="0" applyNumberFormat="1" applyFont="1" applyBorder="1" applyProtection="1"/>
    <xf numFmtId="0" fontId="43" fillId="4" borderId="31" xfId="0" applyFont="1" applyFill="1" applyBorder="1" applyProtection="1"/>
    <xf numFmtId="0" fontId="34" fillId="4" borderId="32" xfId="0" applyFont="1" applyFill="1" applyBorder="1" applyProtection="1"/>
    <xf numFmtId="0" fontId="0" fillId="4" borderId="32" xfId="0" applyFill="1" applyBorder="1"/>
    <xf numFmtId="0" fontId="0" fillId="4" borderId="33" xfId="0" applyFill="1" applyBorder="1" applyProtection="1"/>
    <xf numFmtId="0" fontId="33" fillId="4" borderId="34" xfId="0" applyFont="1" applyFill="1" applyBorder="1" applyProtection="1"/>
    <xf numFmtId="0" fontId="34" fillId="4" borderId="35" xfId="0" applyFont="1" applyFill="1" applyBorder="1" applyProtection="1"/>
    <xf numFmtId="0" fontId="0" fillId="4" borderId="36" xfId="0" applyFill="1" applyBorder="1" applyProtection="1"/>
    <xf numFmtId="49" fontId="0" fillId="4" borderId="37" xfId="0" applyNumberFormat="1" applyFill="1" applyBorder="1" applyAlignment="1">
      <alignment horizontal="center" wrapText="1"/>
    </xf>
    <xf numFmtId="2" fontId="35" fillId="0" borderId="3" xfId="0" applyNumberFormat="1" applyFont="1" applyFill="1" applyBorder="1" applyAlignment="1" applyProtection="1">
      <alignment horizontal="center" vertical="top" wrapText="1"/>
    </xf>
    <xf numFmtId="2" fontId="44" fillId="3" borderId="38" xfId="1" applyNumberFormat="1" applyFont="1" applyFill="1" applyBorder="1" applyAlignment="1" applyProtection="1">
      <alignment horizontal="right"/>
    </xf>
    <xf numFmtId="2" fontId="42" fillId="3" borderId="38" xfId="1" applyNumberFormat="1" applyFont="1" applyFill="1" applyBorder="1" applyAlignment="1" applyProtection="1">
      <alignment horizontal="right"/>
    </xf>
    <xf numFmtId="0" fontId="12" fillId="4" borderId="5" xfId="0" applyNumberFormat="1" applyFont="1" applyFill="1" applyBorder="1" applyAlignment="1" applyProtection="1">
      <alignment vertical="center"/>
    </xf>
    <xf numFmtId="0" fontId="12" fillId="4" borderId="6" xfId="0" applyNumberFormat="1" applyFont="1" applyFill="1" applyBorder="1" applyAlignment="1" applyProtection="1">
      <alignment vertical="center"/>
    </xf>
    <xf numFmtId="0" fontId="12" fillId="4" borderId="0" xfId="0" applyNumberFormat="1" applyFont="1" applyFill="1" applyAlignment="1" applyProtection="1">
      <alignment vertical="center"/>
    </xf>
    <xf numFmtId="0" fontId="12" fillId="4" borderId="3" xfId="0" applyNumberFormat="1" applyFont="1" applyFill="1" applyBorder="1" applyAlignment="1" applyProtection="1">
      <alignment horizontal="center" vertical="center"/>
    </xf>
    <xf numFmtId="0" fontId="18" fillId="4" borderId="3" xfId="0" applyNumberFormat="1" applyFont="1" applyFill="1" applyBorder="1" applyAlignment="1" applyProtection="1">
      <alignment vertical="center"/>
    </xf>
    <xf numFmtId="0" fontId="19" fillId="4" borderId="3" xfId="0" applyNumberFormat="1" applyFont="1" applyFill="1" applyBorder="1" applyAlignment="1" applyProtection="1">
      <alignment horizontal="center" vertical="center"/>
    </xf>
    <xf numFmtId="0" fontId="12" fillId="4" borderId="7" xfId="0" applyNumberFormat="1" applyFont="1" applyFill="1" applyBorder="1" applyAlignment="1" applyProtection="1">
      <alignment vertical="center"/>
    </xf>
    <xf numFmtId="0" fontId="12" fillId="4" borderId="5" xfId="0" applyNumberFormat="1" applyFont="1" applyFill="1" applyBorder="1" applyAlignment="1" applyProtection="1">
      <alignment horizontal="center" vertical="center"/>
    </xf>
    <xf numFmtId="0" fontId="12" fillId="4" borderId="14" xfId="0" applyNumberFormat="1" applyFont="1" applyFill="1" applyBorder="1" applyAlignment="1" applyProtection="1">
      <alignment vertical="center"/>
    </xf>
    <xf numFmtId="0" fontId="12" fillId="4" borderId="0" xfId="0" applyNumberFormat="1" applyFont="1" applyFill="1" applyBorder="1" applyAlignment="1" applyProtection="1">
      <alignment vertical="center"/>
    </xf>
    <xf numFmtId="0" fontId="12" fillId="4" borderId="14" xfId="0" applyNumberFormat="1" applyFont="1" applyFill="1" applyBorder="1" applyAlignment="1" applyProtection="1">
      <alignment horizontal="center" vertical="center"/>
    </xf>
    <xf numFmtId="4" fontId="12" fillId="4" borderId="9" xfId="0" applyNumberFormat="1" applyFont="1" applyFill="1" applyBorder="1" applyAlignment="1" applyProtection="1">
      <alignment vertical="center"/>
    </xf>
    <xf numFmtId="4" fontId="12" fillId="4" borderId="6" xfId="0" applyNumberFormat="1" applyFont="1" applyFill="1" applyBorder="1" applyAlignment="1" applyProtection="1">
      <alignment vertical="center"/>
    </xf>
    <xf numFmtId="0" fontId="12" fillId="4" borderId="5" xfId="0" applyNumberFormat="1" applyFont="1" applyFill="1" applyBorder="1" applyAlignment="1" applyProtection="1">
      <alignment horizontal="centerContinuous" vertical="center"/>
    </xf>
    <xf numFmtId="4" fontId="12" fillId="4" borderId="5" xfId="0" applyNumberFormat="1" applyFont="1" applyFill="1" applyBorder="1" applyAlignment="1" applyProtection="1">
      <alignment vertical="center"/>
    </xf>
    <xf numFmtId="4" fontId="12" fillId="4" borderId="39" xfId="0" applyNumberFormat="1" applyFont="1" applyFill="1" applyBorder="1" applyAlignment="1" applyProtection="1">
      <alignment horizontal="right" vertical="center"/>
    </xf>
    <xf numFmtId="0" fontId="21" fillId="4" borderId="7" xfId="0" applyNumberFormat="1" applyFont="1" applyFill="1" applyBorder="1" applyAlignment="1" applyProtection="1">
      <alignment horizontal="left" vertical="center"/>
    </xf>
    <xf numFmtId="0" fontId="21" fillId="4" borderId="6" xfId="0" applyNumberFormat="1" applyFont="1" applyFill="1" applyBorder="1" applyAlignment="1" applyProtection="1">
      <alignment horizontal="centerContinuous" vertical="center"/>
    </xf>
    <xf numFmtId="49" fontId="35" fillId="4" borderId="40" xfId="0" applyNumberFormat="1" applyFont="1" applyFill="1" applyBorder="1" applyAlignment="1" applyProtection="1">
      <alignment horizontal="center" vertical="top" wrapText="1"/>
    </xf>
    <xf numFmtId="14" fontId="20" fillId="0" borderId="40" xfId="0" applyNumberFormat="1" applyFont="1" applyFill="1" applyBorder="1" applyAlignment="1" applyProtection="1">
      <alignment horizontal="left"/>
      <protection locked="0"/>
    </xf>
    <xf numFmtId="49" fontId="38" fillId="4" borderId="35" xfId="0" applyNumberFormat="1" applyFont="1" applyFill="1" applyBorder="1" applyAlignment="1"/>
    <xf numFmtId="49" fontId="36" fillId="4" borderId="41" xfId="0" applyNumberFormat="1" applyFont="1" applyFill="1" applyBorder="1" applyProtection="1"/>
    <xf numFmtId="49" fontId="37" fillId="4" borderId="0" xfId="0" applyNumberFormat="1" applyFont="1" applyFill="1" applyBorder="1" applyProtection="1"/>
    <xf numFmtId="49" fontId="39" fillId="4" borderId="0" xfId="0" applyNumberFormat="1" applyFont="1" applyFill="1" applyBorder="1" applyProtection="1"/>
    <xf numFmtId="49" fontId="40" fillId="4" borderId="8" xfId="0" applyNumberFormat="1" applyFont="1" applyFill="1" applyBorder="1" applyAlignment="1" applyProtection="1">
      <alignment horizontal="center"/>
    </xf>
    <xf numFmtId="49" fontId="35" fillId="4" borderId="30" xfId="0" applyNumberFormat="1" applyFont="1" applyFill="1" applyBorder="1" applyAlignment="1" applyProtection="1">
      <alignment horizontal="center" wrapText="1"/>
    </xf>
    <xf numFmtId="0" fontId="35" fillId="4" borderId="35" xfId="0" applyFont="1" applyFill="1" applyBorder="1" applyAlignment="1" applyProtection="1">
      <alignment horizontal="left"/>
    </xf>
    <xf numFmtId="2" fontId="21" fillId="2" borderId="3" xfId="0" applyNumberFormat="1" applyFont="1" applyFill="1" applyBorder="1" applyAlignment="1" applyProtection="1">
      <alignment vertical="center"/>
    </xf>
    <xf numFmtId="49" fontId="12" fillId="5" borderId="3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5" fillId="6" borderId="7" xfId="0" applyNumberFormat="1" applyFont="1" applyFill="1" applyBorder="1" applyAlignment="1" applyProtection="1">
      <alignment vertical="center"/>
    </xf>
    <xf numFmtId="0" fontId="15" fillId="6" borderId="5" xfId="0" applyNumberFormat="1" applyFont="1" applyFill="1" applyBorder="1" applyAlignment="1" applyProtection="1">
      <alignment vertical="center"/>
    </xf>
    <xf numFmtId="0" fontId="15" fillId="6" borderId="6" xfId="0" applyNumberFormat="1" applyFont="1" applyFill="1" applyBorder="1" applyAlignment="1" applyProtection="1">
      <alignment vertical="center"/>
    </xf>
    <xf numFmtId="0" fontId="19" fillId="6" borderId="23" xfId="0" applyNumberFormat="1" applyFont="1" applyFill="1" applyBorder="1" applyAlignment="1" applyProtection="1">
      <alignment horizontal="center" vertical="center"/>
    </xf>
    <xf numFmtId="0" fontId="32" fillId="6" borderId="3" xfId="0" applyNumberFormat="1" applyFont="1" applyFill="1" applyBorder="1" applyAlignment="1" applyProtection="1">
      <alignment horizontal="center" vertical="center"/>
    </xf>
    <xf numFmtId="0" fontId="2" fillId="3" borderId="16" xfId="0" applyNumberFormat="1" applyFont="1" applyFill="1" applyBorder="1" applyAlignment="1" applyProtection="1">
      <alignment horizontal="left" vertical="center"/>
      <protection locked="0"/>
    </xf>
    <xf numFmtId="0" fontId="2" fillId="3" borderId="8" xfId="0" applyNumberFormat="1" applyFont="1" applyFill="1" applyBorder="1" applyAlignment="1" applyProtection="1">
      <alignment horizontal="left" vertical="center"/>
      <protection locked="0"/>
    </xf>
    <xf numFmtId="0" fontId="2" fillId="3" borderId="10" xfId="0" applyNumberFormat="1" applyFont="1" applyFill="1" applyBorder="1" applyAlignment="1" applyProtection="1">
      <alignment horizontal="left" vertical="center"/>
      <protection locked="0"/>
    </xf>
    <xf numFmtId="0" fontId="12" fillId="3" borderId="7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/>
    </xf>
    <xf numFmtId="49" fontId="26" fillId="0" borderId="42" xfId="0" applyNumberFormat="1" applyFont="1" applyFill="1" applyBorder="1" applyAlignment="1" applyProtection="1">
      <alignment horizontal="left" vertical="center"/>
      <protection locked="0"/>
    </xf>
    <xf numFmtId="49" fontId="26" fillId="0" borderId="43" xfId="0" applyNumberFormat="1" applyFont="1" applyFill="1" applyBorder="1" applyAlignment="1" applyProtection="1">
      <alignment horizontal="left" vertical="center"/>
      <protection locked="0"/>
    </xf>
    <xf numFmtId="49" fontId="24" fillId="0" borderId="15" xfId="0" applyNumberFormat="1" applyFont="1" applyFill="1" applyBorder="1" applyAlignment="1" applyProtection="1">
      <alignment horizontal="left" vertical="center"/>
      <protection locked="0"/>
    </xf>
    <xf numFmtId="49" fontId="24" fillId="0" borderId="14" xfId="0" applyNumberFormat="1" applyFont="1" applyFill="1" applyBorder="1" applyAlignment="1" applyProtection="1">
      <alignment horizontal="left" vertical="center"/>
      <protection locked="0"/>
    </xf>
    <xf numFmtId="49" fontId="24" fillId="0" borderId="9" xfId="0" applyNumberFormat="1" applyFont="1" applyFill="1" applyBorder="1" applyAlignment="1" applyProtection="1">
      <alignment horizontal="left" vertical="center"/>
      <protection locked="0"/>
    </xf>
    <xf numFmtId="0" fontId="12" fillId="3" borderId="44" xfId="0" applyNumberFormat="1" applyFont="1" applyFill="1" applyBorder="1" applyAlignment="1" applyProtection="1">
      <alignment horizontal="left" vertical="center"/>
      <protection locked="0"/>
    </xf>
    <xf numFmtId="0" fontId="12" fillId="3" borderId="14" xfId="0" applyNumberFormat="1" applyFont="1" applyFill="1" applyBorder="1" applyAlignment="1" applyProtection="1">
      <alignment horizontal="left" vertical="center"/>
      <protection locked="0"/>
    </xf>
    <xf numFmtId="0" fontId="12" fillId="3" borderId="9" xfId="0" applyNumberFormat="1" applyFont="1" applyFill="1" applyBorder="1" applyAlignment="1" applyProtection="1">
      <alignment horizontal="left" vertical="center"/>
      <protection locked="0"/>
    </xf>
    <xf numFmtId="0" fontId="24" fillId="5" borderId="1" xfId="0" applyNumberFormat="1" applyFont="1" applyFill="1" applyBorder="1" applyAlignment="1" applyProtection="1">
      <alignment horizontal="left" vertical="center"/>
      <protection locked="0"/>
    </xf>
    <xf numFmtId="0" fontId="24" fillId="5" borderId="45" xfId="0" applyNumberFormat="1" applyFont="1" applyFill="1" applyBorder="1" applyAlignment="1" applyProtection="1">
      <alignment horizontal="left" vertical="center"/>
      <protection locked="0"/>
    </xf>
    <xf numFmtId="49" fontId="11" fillId="5" borderId="7" xfId="0" applyNumberFormat="1" applyFont="1" applyFill="1" applyBorder="1" applyAlignment="1" applyProtection="1">
      <alignment horizontal="left" vertical="center"/>
      <protection locked="0"/>
    </xf>
    <xf numFmtId="49" fontId="11" fillId="5" borderId="6" xfId="0" applyNumberFormat="1" applyFont="1" applyFill="1" applyBorder="1" applyAlignment="1" applyProtection="1">
      <alignment horizontal="left" vertical="center"/>
      <protection locked="0"/>
    </xf>
    <xf numFmtId="49" fontId="2" fillId="3" borderId="7" xfId="0" applyNumberFormat="1" applyFont="1" applyFill="1" applyBorder="1" applyAlignment="1" applyProtection="1">
      <alignment horizontal="left" vertical="center"/>
      <protection locked="0"/>
    </xf>
    <xf numFmtId="49" fontId="2" fillId="3" borderId="6" xfId="0" applyNumberFormat="1" applyFont="1" applyFill="1" applyBorder="1" applyAlignment="1" applyProtection="1">
      <alignment horizontal="left" vertical="center"/>
      <protection locked="0"/>
    </xf>
    <xf numFmtId="0" fontId="12" fillId="3" borderId="6" xfId="0" applyNumberFormat="1" applyFont="1" applyFill="1" applyBorder="1" applyAlignment="1" applyProtection="1">
      <alignment horizontal="left" vertical="center"/>
      <protection locked="0"/>
    </xf>
    <xf numFmtId="0" fontId="12" fillId="2" borderId="7" xfId="0" applyNumberFormat="1" applyFont="1" applyFill="1" applyBorder="1" applyAlignment="1" applyProtection="1">
      <alignment horizontal="left" vertical="center"/>
    </xf>
    <xf numFmtId="0" fontId="0" fillId="0" borderId="6" xfId="0" applyBorder="1" applyAlignment="1">
      <alignment horizontal="left" vertical="center"/>
    </xf>
    <xf numFmtId="0" fontId="12" fillId="2" borderId="7" xfId="0" applyNumberFormat="1" applyFont="1" applyFill="1" applyBorder="1" applyAlignment="1" applyProtection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2" fillId="2" borderId="7" xfId="0" applyNumberFormat="1" applyFont="1" applyFill="1" applyBorder="1" applyAlignment="1" applyProtection="1">
      <alignment vertical="center"/>
    </xf>
    <xf numFmtId="14" fontId="3" fillId="2" borderId="0" xfId="0" quotePrefix="1" applyNumberFormat="1" applyFont="1" applyFill="1" applyAlignment="1" applyProtection="1">
      <alignment horizontal="center"/>
    </xf>
    <xf numFmtId="14" fontId="3" fillId="2" borderId="0" xfId="0" applyNumberFormat="1" applyFont="1" applyFill="1" applyAlignment="1" applyProtection="1">
      <alignment horizontal="center"/>
    </xf>
    <xf numFmtId="0" fontId="15" fillId="2" borderId="13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12" fillId="4" borderId="7" xfId="0" applyNumberFormat="1" applyFont="1" applyFill="1" applyBorder="1" applyAlignment="1" applyProtection="1">
      <alignment vertical="center" wrapText="1"/>
    </xf>
    <xf numFmtId="0" fontId="17" fillId="4" borderId="5" xfId="0" applyFont="1" applyFill="1" applyBorder="1" applyAlignment="1">
      <alignment vertical="center" wrapText="1"/>
    </xf>
    <xf numFmtId="0" fontId="17" fillId="4" borderId="14" xfId="0" applyFont="1" applyFill="1" applyBorder="1" applyAlignment="1">
      <alignment vertical="center" wrapText="1"/>
    </xf>
    <xf numFmtId="0" fontId="21" fillId="4" borderId="7" xfId="0" applyNumberFormat="1" applyFont="1" applyFill="1" applyBorder="1" applyAlignment="1" applyProtection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center" vertical="center"/>
      <protection locked="0"/>
    </xf>
    <xf numFmtId="0" fontId="12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7" xfId="0" applyNumberFormat="1" applyFont="1" applyFill="1" applyBorder="1" applyAlignment="1" applyProtection="1">
      <alignment horizontal="center"/>
      <protection locked="0"/>
    </xf>
    <xf numFmtId="0" fontId="21" fillId="0" borderId="6" xfId="0" applyNumberFormat="1" applyFont="1" applyFill="1" applyBorder="1" applyAlignment="1" applyProtection="1">
      <alignment horizontal="center"/>
      <protection locked="0"/>
    </xf>
    <xf numFmtId="0" fontId="21" fillId="4" borderId="6" xfId="0" applyNumberFormat="1" applyFont="1" applyFill="1" applyBorder="1" applyAlignment="1" applyProtection="1">
      <alignment horizontal="center" vertical="center" wrapText="1"/>
    </xf>
    <xf numFmtId="49" fontId="19" fillId="3" borderId="7" xfId="0" applyNumberFormat="1" applyFont="1" applyFill="1" applyBorder="1" applyAlignment="1" applyProtection="1">
      <alignment horizontal="center" vertical="center"/>
      <protection locked="0"/>
    </xf>
    <xf numFmtId="49" fontId="19" fillId="3" borderId="6" xfId="0" applyNumberFormat="1" applyFont="1" applyFill="1" applyBorder="1" applyAlignment="1" applyProtection="1">
      <alignment horizontal="center" vertical="center"/>
      <protection locked="0"/>
    </xf>
    <xf numFmtId="49" fontId="12" fillId="3" borderId="7" xfId="0" applyNumberFormat="1" applyFont="1" applyFill="1" applyBorder="1" applyAlignment="1" applyProtection="1">
      <alignment horizontal="center" vertical="center"/>
      <protection locked="0"/>
    </xf>
    <xf numFmtId="49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NumberFormat="1" applyFont="1" applyFill="1" applyAlignment="1" applyProtection="1">
      <alignment vertical="top" wrapText="1"/>
    </xf>
    <xf numFmtId="0" fontId="17" fillId="0" borderId="0" xfId="0" applyFont="1" applyAlignment="1">
      <alignment wrapText="1"/>
    </xf>
    <xf numFmtId="0" fontId="15" fillId="2" borderId="15" xfId="0" applyNumberFormat="1" applyFont="1" applyFill="1" applyBorder="1" applyAlignment="1" applyProtection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17" fillId="0" borderId="0" xfId="0" applyFont="1" applyBorder="1"/>
    <xf numFmtId="0" fontId="17" fillId="0" borderId="4" xfId="0" applyFont="1" applyBorder="1"/>
    <xf numFmtId="0" fontId="24" fillId="5" borderId="7" xfId="0" applyNumberFormat="1" applyFont="1" applyFill="1" applyBorder="1" applyAlignment="1" applyProtection="1">
      <alignment horizontal="left" vertical="center"/>
      <protection locked="0"/>
    </xf>
    <xf numFmtId="0" fontId="24" fillId="5" borderId="5" xfId="0" applyNumberFormat="1" applyFont="1" applyFill="1" applyBorder="1" applyAlignment="1" applyProtection="1">
      <alignment horizontal="left" vertical="center"/>
      <protection locked="0"/>
    </xf>
    <xf numFmtId="0" fontId="25" fillId="5" borderId="5" xfId="0" applyFont="1" applyFill="1" applyBorder="1" applyAlignment="1" applyProtection="1">
      <protection locked="0"/>
    </xf>
    <xf numFmtId="0" fontId="25" fillId="5" borderId="6" xfId="0" applyFont="1" applyFill="1" applyBorder="1" applyAlignment="1" applyProtection="1">
      <protection locked="0"/>
    </xf>
    <xf numFmtId="0" fontId="12" fillId="4" borderId="16" xfId="0" applyNumberFormat="1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2" fillId="3" borderId="24" xfId="0" applyNumberFormat="1" applyFont="1" applyFill="1" applyBorder="1" applyAlignment="1" applyProtection="1">
      <alignment horizontal="left" vertical="center"/>
      <protection locked="0"/>
    </xf>
    <xf numFmtId="0" fontId="15" fillId="3" borderId="7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21" fillId="0" borderId="6" xfId="0" applyFont="1" applyBorder="1" applyAlignment="1">
      <alignment vertical="center"/>
    </xf>
    <xf numFmtId="0" fontId="19" fillId="3" borderId="23" xfId="0" applyNumberFormat="1" applyFont="1" applyFill="1" applyBorder="1" applyAlignment="1" applyProtection="1">
      <alignment horizontal="left" vertical="center"/>
      <protection locked="0"/>
    </xf>
    <xf numFmtId="0" fontId="19" fillId="3" borderId="24" xfId="0" applyNumberFormat="1" applyFont="1" applyFill="1" applyBorder="1" applyAlignment="1" applyProtection="1">
      <alignment horizontal="left" vertical="center"/>
      <protection locked="0"/>
    </xf>
    <xf numFmtId="49" fontId="34" fillId="0" borderId="41" xfId="0" applyNumberFormat="1" applyFont="1" applyBorder="1" applyAlignment="1" applyProtection="1">
      <alignment wrapText="1"/>
    </xf>
    <xf numFmtId="49" fontId="34" fillId="0" borderId="0" xfId="0" applyNumberFormat="1" applyFont="1" applyBorder="1" applyAlignment="1" applyProtection="1">
      <alignment wrapText="1"/>
    </xf>
    <xf numFmtId="49" fontId="0" fillId="0" borderId="0" xfId="0" applyNumberFormat="1" applyBorder="1" applyAlignment="1">
      <alignment wrapText="1"/>
    </xf>
    <xf numFmtId="49" fontId="0" fillId="0" borderId="30" xfId="0" applyNumberFormat="1" applyBorder="1" applyAlignment="1">
      <alignment wrapText="1"/>
    </xf>
    <xf numFmtId="49" fontId="34" fillId="0" borderId="34" xfId="0" applyNumberFormat="1" applyFont="1" applyBorder="1" applyAlignment="1" applyProtection="1">
      <alignment wrapText="1"/>
    </xf>
    <xf numFmtId="49" fontId="34" fillId="0" borderId="35" xfId="0" applyNumberFormat="1" applyFont="1" applyBorder="1" applyAlignment="1" applyProtection="1">
      <alignment wrapText="1"/>
    </xf>
    <xf numFmtId="49" fontId="0" fillId="0" borderId="35" xfId="0" applyNumberFormat="1" applyBorder="1" applyAlignment="1">
      <alignment wrapText="1"/>
    </xf>
    <xf numFmtId="49" fontId="0" fillId="0" borderId="36" xfId="0" applyNumberFormat="1" applyBorder="1" applyAlignment="1">
      <alignment wrapText="1"/>
    </xf>
    <xf numFmtId="49" fontId="20" fillId="0" borderId="15" xfId="0" applyNumberFormat="1" applyFont="1" applyFill="1" applyBorder="1" applyAlignment="1" applyProtection="1">
      <alignment horizontal="left"/>
      <protection locked="0"/>
    </xf>
    <xf numFmtId="49" fontId="20" fillId="0" borderId="14" xfId="0" applyNumberFormat="1" applyFont="1" applyFill="1" applyBorder="1" applyAlignment="1" applyProtection="1">
      <alignment horizontal="left"/>
      <protection locked="0"/>
    </xf>
    <xf numFmtId="49" fontId="36" fillId="4" borderId="34" xfId="0" applyNumberFormat="1" applyFont="1" applyFill="1" applyBorder="1" applyAlignment="1" applyProtection="1">
      <alignment horizontal="center"/>
    </xf>
    <xf numFmtId="49" fontId="36" fillId="4" borderId="35" xfId="0" applyNumberFormat="1" applyFont="1" applyFill="1" applyBorder="1" applyAlignment="1" applyProtection="1">
      <alignment horizontal="center"/>
    </xf>
    <xf numFmtId="49" fontId="36" fillId="0" borderId="41" xfId="0" applyNumberFormat="1" applyFont="1" applyBorder="1" applyAlignment="1" applyProtection="1">
      <alignment horizontal="left" wrapText="1"/>
    </xf>
    <xf numFmtId="49" fontId="35" fillId="0" borderId="0" xfId="0" applyNumberFormat="1" applyFont="1" applyBorder="1" applyAlignment="1" applyProtection="1">
      <alignment horizontal="left" wrapText="1"/>
    </xf>
    <xf numFmtId="14" fontId="20" fillId="0" borderId="7" xfId="0" applyNumberFormat="1" applyFon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49" fontId="20" fillId="0" borderId="7" xfId="0" applyNumberFormat="1" applyFont="1" applyFill="1" applyBorder="1" applyAlignment="1" applyProtection="1">
      <alignment horizontal="left"/>
      <protection locked="0"/>
    </xf>
    <xf numFmtId="49" fontId="20" fillId="0" borderId="5" xfId="0" applyNumberFormat="1" applyFont="1" applyFill="1" applyBorder="1" applyAlignment="1" applyProtection="1">
      <alignment horizontal="left"/>
      <protection locked="0"/>
    </xf>
    <xf numFmtId="49" fontId="38" fillId="4" borderId="8" xfId="0" applyNumberFormat="1" applyFont="1" applyFill="1" applyBorder="1" applyAlignment="1" applyProtection="1">
      <alignment horizontal="center" wrapText="1"/>
    </xf>
    <xf numFmtId="0" fontId="31" fillId="0" borderId="8" xfId="0" applyFont="1" applyBorder="1" applyAlignment="1">
      <alignment horizontal="center" wrapText="1"/>
    </xf>
    <xf numFmtId="49" fontId="35" fillId="4" borderId="7" xfId="0" applyNumberFormat="1" applyFont="1" applyFill="1" applyBorder="1" applyAlignment="1" applyProtection="1">
      <alignment horizontal="center" vertical="top" wrapText="1"/>
    </xf>
    <xf numFmtId="49" fontId="35" fillId="4" borderId="5" xfId="0" applyNumberFormat="1" applyFont="1" applyFill="1" applyBorder="1" applyAlignment="1" applyProtection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49" fontId="12" fillId="7" borderId="7" xfId="0" applyNumberFormat="1" applyFont="1" applyFill="1" applyBorder="1" applyAlignment="1" applyProtection="1">
      <alignment horizontal="left" vertical="center"/>
      <protection locked="0"/>
    </xf>
  </cellXfs>
  <cellStyles count="2">
    <cellStyle name="Komma" xfId="1" builtinId="3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Drop" dropLines="15" dropStyle="combo" dx="16" fmlaLink="#REF!" fmlaRange="#REF!" noThreeD="1" sel="0" val="0"/>
</file>

<file path=xl/ctrlProps/ctrlProp11.xml><?xml version="1.0" encoding="utf-8"?>
<formControlPr xmlns="http://schemas.microsoft.com/office/spreadsheetml/2009/9/main" objectType="Drop" dropLines="15" dropStyle="combo" dx="16" fmlaLink="#REF!" fmlaRange="#REF!" noThreeD="1" sel="0" val="0"/>
</file>

<file path=xl/ctrlProps/ctrlProp12.xml><?xml version="1.0" encoding="utf-8"?>
<formControlPr xmlns="http://schemas.microsoft.com/office/spreadsheetml/2009/9/main" objectType="Drop" dropLines="15" dropStyle="combo" dx="16" fmlaLink="#REF!" fmlaRange="#REF!" noThreeD="1" sel="0" val="0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Drop" dropLines="15" dropStyle="combo" dx="16" fmlaLink="#REF!" fmlaRange="#REF!" noThreeD="1" sel="0" val="0"/>
</file>

<file path=xl/ctrlProps/ctrlProp6.xml><?xml version="1.0" encoding="utf-8"?>
<formControlPr xmlns="http://schemas.microsoft.com/office/spreadsheetml/2009/9/main" objectType="Drop" dropLines="15" dropStyle="combo" dx="16" fmlaLink="#REF!" fmlaRange="#REF!" noThreeD="1" sel="0" val="0"/>
</file>

<file path=xl/ctrlProps/ctrlProp7.xml><?xml version="1.0" encoding="utf-8"?>
<formControlPr xmlns="http://schemas.microsoft.com/office/spreadsheetml/2009/9/main" objectType="Drop" dropLines="15" dropStyle="combo" dx="16" fmlaLink="#REF!" fmlaRange="#REF!" noThreeD="1" sel="0" val="0"/>
</file>

<file path=xl/ctrlProps/ctrlProp8.xml><?xml version="1.0" encoding="utf-8"?>
<formControlPr xmlns="http://schemas.microsoft.com/office/spreadsheetml/2009/9/main" objectType="Drop" dropLines="15" dropStyle="combo" dx="16" fmlaLink="#REF!" fmlaRange="#REF!" noThreeD="1" sel="0" val="0"/>
</file>

<file path=xl/ctrlProps/ctrlProp9.xml><?xml version="1.0" encoding="utf-8"?>
<formControlPr xmlns="http://schemas.microsoft.com/office/spreadsheetml/2009/9/main" objectType="Drop" dropLines="15" dropStyle="combo" dx="16" fmlaLink="#REF!" fmlaRange="#REF!" noThreeD="1" sel="0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12</xdr:row>
      <xdr:rowOff>114300</xdr:rowOff>
    </xdr:from>
    <xdr:to>
      <xdr:col>12</xdr:col>
      <xdr:colOff>561975</xdr:colOff>
      <xdr:row>12</xdr:row>
      <xdr:rowOff>114300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 flipH="1">
          <a:off x="7429500" y="424815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95250</xdr:colOff>
      <xdr:row>47</xdr:row>
      <xdr:rowOff>133350</xdr:rowOff>
    </xdr:from>
    <xdr:to>
      <xdr:col>12</xdr:col>
      <xdr:colOff>590550</xdr:colOff>
      <xdr:row>47</xdr:row>
      <xdr:rowOff>133350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 flipH="1">
          <a:off x="7439025" y="14887575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50</xdr:row>
      <xdr:rowOff>228600</xdr:rowOff>
    </xdr:from>
    <xdr:to>
      <xdr:col>12</xdr:col>
      <xdr:colOff>600075</xdr:colOff>
      <xdr:row>50</xdr:row>
      <xdr:rowOff>228600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7467600" y="15897225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</xdr:row>
          <xdr:rowOff>38100</xdr:rowOff>
        </xdr:from>
        <xdr:to>
          <xdr:col>7</xdr:col>
          <xdr:colOff>419100</xdr:colOff>
          <xdr:row>1</xdr:row>
          <xdr:rowOff>504825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b-NO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baksiden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1</xdr:row>
          <xdr:rowOff>9525</xdr:rowOff>
        </xdr:from>
        <xdr:to>
          <xdr:col>13</xdr:col>
          <xdr:colOff>504825</xdr:colOff>
          <xdr:row>1</xdr:row>
          <xdr:rowOff>485775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b-NO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Blank alt unntatt personopplysninger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</xdr:row>
          <xdr:rowOff>38100</xdr:rowOff>
        </xdr:from>
        <xdr:to>
          <xdr:col>3</xdr:col>
          <xdr:colOff>1181100</xdr:colOff>
          <xdr:row>1</xdr:row>
          <xdr:rowOff>514350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b-NO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Om den elektroniske blanketten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1</xdr:row>
          <xdr:rowOff>9525</xdr:rowOff>
        </xdr:from>
        <xdr:to>
          <xdr:col>10</xdr:col>
          <xdr:colOff>104775</xdr:colOff>
          <xdr:row>1</xdr:row>
          <xdr:rowOff>485775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b-NO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16</xdr:row>
          <xdr:rowOff>295275</xdr:rowOff>
        </xdr:from>
        <xdr:to>
          <xdr:col>7</xdr:col>
          <xdr:colOff>1390650</xdr:colOff>
          <xdr:row>17</xdr:row>
          <xdr:rowOff>314325</xdr:rowOff>
        </xdr:to>
        <xdr:sp macro="" textlink="">
          <xdr:nvSpPr>
            <xdr:cNvPr id="2057" name="Rullegardin 3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295275</xdr:rowOff>
        </xdr:from>
        <xdr:to>
          <xdr:col>7</xdr:col>
          <xdr:colOff>1390650</xdr:colOff>
          <xdr:row>20</xdr:row>
          <xdr:rowOff>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1000125</xdr:colOff>
          <xdr:row>27</xdr:row>
          <xdr:rowOff>9525</xdr:rowOff>
        </xdr:from>
        <xdr:to>
          <xdr:col>7</xdr:col>
          <xdr:colOff>1390650</xdr:colOff>
          <xdr:row>28</xdr:row>
          <xdr:rowOff>9525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990600</xdr:colOff>
          <xdr:row>28</xdr:row>
          <xdr:rowOff>0</xdr:rowOff>
        </xdr:from>
        <xdr:to>
          <xdr:col>7</xdr:col>
          <xdr:colOff>1390650</xdr:colOff>
          <xdr:row>29</xdr:row>
          <xdr:rowOff>9525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0</xdr:rowOff>
        </xdr:from>
        <xdr:to>
          <xdr:col>12</xdr:col>
          <xdr:colOff>333375</xdr:colOff>
          <xdr:row>41</xdr:row>
          <xdr:rowOff>295275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295275</xdr:rowOff>
        </xdr:from>
        <xdr:to>
          <xdr:col>12</xdr:col>
          <xdr:colOff>333375</xdr:colOff>
          <xdr:row>42</xdr:row>
          <xdr:rowOff>285750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733425</xdr:colOff>
          <xdr:row>16</xdr:row>
          <xdr:rowOff>9525</xdr:rowOff>
        </xdr:from>
        <xdr:to>
          <xdr:col>7</xdr:col>
          <xdr:colOff>1390650</xdr:colOff>
          <xdr:row>16</xdr:row>
          <xdr:rowOff>295275</xdr:rowOff>
        </xdr:to>
        <xdr:sp macro="" textlink="">
          <xdr:nvSpPr>
            <xdr:cNvPr id="2088" name="Drop Down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9525</xdr:rowOff>
        </xdr:from>
        <xdr:to>
          <xdr:col>7</xdr:col>
          <xdr:colOff>1381125</xdr:colOff>
          <xdr:row>21</xdr:row>
          <xdr:rowOff>0</xdr:rowOff>
        </xdr:to>
        <xdr:sp macro="" textlink="">
          <xdr:nvSpPr>
            <xdr:cNvPr id="2102" name="Drop Down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847725</xdr:colOff>
          <xdr:row>1</xdr:row>
          <xdr:rowOff>9525</xdr:rowOff>
        </xdr:from>
        <xdr:to>
          <xdr:col>14</xdr:col>
          <xdr:colOff>1057275</xdr:colOff>
          <xdr:row>1</xdr:row>
          <xdr:rowOff>466725</xdr:rowOff>
        </xdr:to>
        <xdr:sp macro="" textlink="">
          <xdr:nvSpPr>
            <xdr:cNvPr id="2125" name="Button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Satser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28575</xdr:colOff>
      <xdr:row>51</xdr:row>
      <xdr:rowOff>38100</xdr:rowOff>
    </xdr:from>
    <xdr:to>
      <xdr:col>5</xdr:col>
      <xdr:colOff>495300</xdr:colOff>
      <xdr:row>51</xdr:row>
      <xdr:rowOff>219075</xdr:rowOff>
    </xdr:to>
    <xdr:sp macro="" textlink="">
      <xdr:nvSpPr>
        <xdr:cNvPr id="2159" name="Text Box 111"/>
        <xdr:cNvSpPr txBox="1">
          <a:spLocks noChangeArrowheads="1"/>
        </xdr:cNvSpPr>
      </xdr:nvSpPr>
      <xdr:spPr bwMode="auto">
        <a:xfrm>
          <a:off x="2047875" y="16182975"/>
          <a:ext cx="4667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752475</xdr:colOff>
          <xdr:row>1</xdr:row>
          <xdr:rowOff>104775</xdr:rowOff>
        </xdr:from>
        <xdr:to>
          <xdr:col>12</xdr:col>
          <xdr:colOff>1304925</xdr:colOff>
          <xdr:row>2</xdr:row>
          <xdr:rowOff>190500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b-NO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forsiden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://www.sfso.no/upload/okonomitjenester/lonn_personal/sap_hr/Fulllservisl&#248;sningen/Reiseregulativet%20for%20reiser%20innenlands.doc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sfso.no/upload/okonomitjenester/lonn_personal/sap_hr/Fulllservisl&#248;sningen/Veiledning%20til%20reiseregning.ht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pageSetUpPr autoPageBreaks="0" fitToPage="1"/>
  </sheetPr>
  <dimension ref="A1:S66"/>
  <sheetViews>
    <sheetView showZeros="0" tabSelected="1" showOutlineSymbols="0" zoomScale="60" zoomScaleNormal="60" workbookViewId="0">
      <selection activeCell="F4" sqref="F4:K4"/>
    </sheetView>
  </sheetViews>
  <sheetFormatPr baseColWidth="10" defaultRowHeight="12.75" x14ac:dyDescent="0.2"/>
  <cols>
    <col min="1" max="2" width="2.140625" customWidth="1"/>
    <col min="3" max="3" width="4" customWidth="1"/>
    <col min="4" max="4" width="22" customWidth="1"/>
    <col min="5" max="5" width="1.28515625" hidden="1" customWidth="1"/>
    <col min="6" max="6" width="15.140625" customWidth="1"/>
    <col min="8" max="8" width="21" customWidth="1"/>
    <col min="9" max="9" width="0" hidden="1" customWidth="1"/>
    <col min="10" max="10" width="13.7109375" customWidth="1"/>
    <col min="11" max="11" width="3.140625" customWidth="1"/>
    <col min="12" max="12" width="15.42578125" customWidth="1"/>
    <col min="13" max="13" width="11.140625" customWidth="1"/>
    <col min="14" max="14" width="13.5703125" customWidth="1"/>
    <col min="15" max="15" width="17.140625" customWidth="1"/>
    <col min="16" max="16" width="11" customWidth="1"/>
    <col min="17" max="17" width="14.42578125" customWidth="1"/>
    <col min="18" max="19" width="14" customWidth="1"/>
  </cols>
  <sheetData>
    <row r="1" spans="1:19" ht="17.2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</row>
    <row r="2" spans="1:19" ht="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1</v>
      </c>
      <c r="O2" s="1"/>
      <c r="P2" s="26" t="s">
        <v>62</v>
      </c>
      <c r="Q2" s="26" t="s">
        <v>75</v>
      </c>
      <c r="R2" s="1"/>
      <c r="S2" s="1"/>
    </row>
    <row r="3" spans="1:19" ht="49.5" customHeight="1" x14ac:dyDescent="0.3">
      <c r="A3" s="1"/>
      <c r="B3" s="1"/>
      <c r="C3" s="283" t="s">
        <v>100</v>
      </c>
      <c r="D3" s="284"/>
      <c r="E3" s="284"/>
      <c r="F3" s="284"/>
      <c r="G3" s="1"/>
      <c r="H3" s="62" t="s">
        <v>2</v>
      </c>
      <c r="I3" s="4"/>
      <c r="J3" s="4"/>
      <c r="K3" s="1"/>
      <c r="L3" s="1"/>
      <c r="M3" s="1"/>
      <c r="N3" s="1"/>
      <c r="O3" s="1"/>
      <c r="P3" s="67" t="s">
        <v>3</v>
      </c>
      <c r="Q3" s="17"/>
      <c r="R3" s="155"/>
      <c r="S3" s="156"/>
    </row>
    <row r="4" spans="1:19" ht="25.5" x14ac:dyDescent="0.35">
      <c r="A4" s="1"/>
      <c r="B4" s="1"/>
      <c r="C4" s="260" t="s">
        <v>89</v>
      </c>
      <c r="D4" s="261"/>
      <c r="E4" s="24"/>
      <c r="F4" s="290" t="s">
        <v>0</v>
      </c>
      <c r="G4" s="291"/>
      <c r="H4" s="291"/>
      <c r="I4" s="291"/>
      <c r="J4" s="292"/>
      <c r="K4" s="293"/>
      <c r="L4" s="64" t="s">
        <v>4</v>
      </c>
      <c r="M4" s="245"/>
      <c r="N4" s="246"/>
      <c r="O4" s="247"/>
      <c r="P4" s="96" t="s">
        <v>109</v>
      </c>
      <c r="Q4" s="154"/>
      <c r="R4" s="279" t="s">
        <v>126</v>
      </c>
      <c r="S4" s="280"/>
    </row>
    <row r="5" spans="1:19" ht="29.25" x14ac:dyDescent="0.3">
      <c r="A5" s="1"/>
      <c r="B5" s="1"/>
      <c r="C5" s="258" t="s">
        <v>96</v>
      </c>
      <c r="D5" s="259"/>
      <c r="E5" s="24"/>
      <c r="F5" s="290" t="s">
        <v>0</v>
      </c>
      <c r="G5" s="291"/>
      <c r="H5" s="291"/>
      <c r="I5" s="291"/>
      <c r="J5" s="66" t="s">
        <v>5</v>
      </c>
      <c r="K5" s="253" t="s">
        <v>0</v>
      </c>
      <c r="L5" s="254"/>
      <c r="M5" s="64" t="s">
        <v>6</v>
      </c>
      <c r="N5" s="251">
        <f>IF(L5&lt;&gt;0,L5*M5,0)</f>
        <v>0</v>
      </c>
      <c r="O5" s="252"/>
      <c r="P5" s="157" t="s">
        <v>110</v>
      </c>
      <c r="Q5" s="158"/>
      <c r="R5" s="279" t="s">
        <v>127</v>
      </c>
      <c r="S5" s="280"/>
    </row>
    <row r="6" spans="1:19" ht="24.75" customHeight="1" x14ac:dyDescent="0.3">
      <c r="A6" s="1"/>
      <c r="B6" s="1"/>
      <c r="C6" s="262" t="s">
        <v>97</v>
      </c>
      <c r="D6" s="242"/>
      <c r="E6" s="24"/>
      <c r="F6" s="297" t="s">
        <v>0</v>
      </c>
      <c r="G6" s="297"/>
      <c r="H6" s="297"/>
      <c r="I6" s="297"/>
      <c r="J6" s="65" t="s">
        <v>132</v>
      </c>
      <c r="K6" s="18"/>
      <c r="L6" s="19"/>
      <c r="M6" s="243" t="s">
        <v>0</v>
      </c>
      <c r="N6" s="244"/>
      <c r="O6" s="6" t="s">
        <v>7</v>
      </c>
      <c r="P6" s="39" t="s">
        <v>0</v>
      </c>
      <c r="Q6" s="18"/>
      <c r="R6" s="18"/>
      <c r="S6" s="19"/>
    </row>
    <row r="7" spans="1:19" ht="24.75" customHeight="1" x14ac:dyDescent="0.3">
      <c r="A7" s="1"/>
      <c r="B7" s="1"/>
      <c r="C7" s="262" t="s">
        <v>98</v>
      </c>
      <c r="D7" s="242"/>
      <c r="E7" s="24"/>
      <c r="F7" s="303" t="s">
        <v>131</v>
      </c>
      <c r="G7" s="303"/>
      <c r="H7" s="303"/>
      <c r="I7" s="304"/>
      <c r="J7" s="64" t="s">
        <v>130</v>
      </c>
      <c r="K7" s="238" t="s">
        <v>0</v>
      </c>
      <c r="L7" s="239"/>
      <c r="M7" s="239"/>
      <c r="N7" s="240"/>
      <c r="O7" s="68" t="s">
        <v>50</v>
      </c>
      <c r="P7" s="159" t="s">
        <v>0</v>
      </c>
      <c r="Q7" s="161" t="s">
        <v>68</v>
      </c>
      <c r="R7" s="281" t="s">
        <v>0</v>
      </c>
      <c r="S7" s="282"/>
    </row>
    <row r="8" spans="1:19" ht="24.75" customHeight="1" x14ac:dyDescent="0.3">
      <c r="A8" s="1"/>
      <c r="B8" s="1"/>
      <c r="C8" s="262" t="s">
        <v>99</v>
      </c>
      <c r="D8" s="301"/>
      <c r="E8" s="24"/>
      <c r="F8" s="30" t="s">
        <v>0</v>
      </c>
      <c r="G8" s="63" t="s">
        <v>63</v>
      </c>
      <c r="H8" s="19"/>
      <c r="I8" s="7"/>
      <c r="J8" s="143"/>
      <c r="K8" s="20" t="s">
        <v>64</v>
      </c>
      <c r="L8" s="19"/>
      <c r="M8" s="255" t="s">
        <v>0</v>
      </c>
      <c r="N8" s="256"/>
      <c r="O8" s="64" t="s">
        <v>8</v>
      </c>
      <c r="P8" s="65" t="s">
        <v>9</v>
      </c>
      <c r="Q8" s="164"/>
      <c r="R8" s="158"/>
      <c r="S8" s="165"/>
    </row>
    <row r="9" spans="1:19" ht="24.75" customHeight="1" x14ac:dyDescent="0.3">
      <c r="A9" s="1"/>
      <c r="B9" s="1"/>
      <c r="C9" s="262" t="s">
        <v>65</v>
      </c>
      <c r="D9" s="302"/>
      <c r="E9" s="23"/>
      <c r="F9" s="142" t="s">
        <v>133</v>
      </c>
      <c r="G9" s="241"/>
      <c r="H9" s="257"/>
      <c r="I9" s="27"/>
      <c r="J9" s="10"/>
      <c r="K9" s="21"/>
      <c r="L9" s="21"/>
      <c r="M9" s="21"/>
      <c r="N9" s="69" t="s">
        <v>128</v>
      </c>
      <c r="O9" s="231"/>
      <c r="P9" s="329"/>
      <c r="Q9" s="166"/>
      <c r="R9" s="160"/>
      <c r="S9" s="16"/>
    </row>
    <row r="10" spans="1:19" ht="24.75" customHeight="1" x14ac:dyDescent="0.3">
      <c r="A10" s="8"/>
      <c r="B10" s="8"/>
      <c r="C10" s="262" t="s">
        <v>66</v>
      </c>
      <c r="D10" s="302"/>
      <c r="E10" s="22"/>
      <c r="F10" s="142"/>
      <c r="G10" s="241"/>
      <c r="H10" s="257"/>
      <c r="I10" s="9"/>
      <c r="J10" s="248"/>
      <c r="K10" s="249"/>
      <c r="L10" s="249"/>
      <c r="M10" s="250"/>
      <c r="N10" s="69" t="s">
        <v>129</v>
      </c>
      <c r="O10" s="231"/>
      <c r="P10" s="329"/>
      <c r="Q10" s="167"/>
      <c r="R10" s="162"/>
      <c r="S10" s="163"/>
    </row>
    <row r="11" spans="1:19" ht="17.25" customHeight="1" x14ac:dyDescent="0.3">
      <c r="A11" s="1"/>
      <c r="B11" s="5"/>
      <c r="C11" s="5"/>
      <c r="D11" s="5"/>
      <c r="E11" s="5"/>
      <c r="F11" s="5"/>
      <c r="G11" s="5"/>
      <c r="H11" s="5"/>
      <c r="I11" s="5"/>
      <c r="J11" s="144"/>
      <c r="K11" s="145"/>
      <c r="L11" s="145"/>
      <c r="M11" s="145"/>
      <c r="N11" s="24"/>
      <c r="O11" s="28"/>
      <c r="P11" s="25" t="s">
        <v>10</v>
      </c>
      <c r="Q11" s="162"/>
      <c r="R11" s="163"/>
      <c r="S11" s="163"/>
    </row>
    <row r="12" spans="1:19" s="76" customFormat="1" ht="18" x14ac:dyDescent="0.2">
      <c r="A12" s="70"/>
      <c r="B12" s="71"/>
      <c r="C12" s="42" t="s">
        <v>11</v>
      </c>
      <c r="D12" s="43"/>
      <c r="E12" s="43"/>
      <c r="F12" s="43"/>
      <c r="G12" s="43"/>
      <c r="H12" s="72"/>
      <c r="I12" s="36" t="s">
        <v>12</v>
      </c>
      <c r="J12" s="73" t="s">
        <v>0</v>
      </c>
      <c r="K12" s="73" t="s">
        <v>0</v>
      </c>
      <c r="L12" s="73" t="s">
        <v>13</v>
      </c>
      <c r="M12" s="73" t="s">
        <v>14</v>
      </c>
      <c r="N12" s="73" t="s">
        <v>15</v>
      </c>
      <c r="O12" s="74" t="s">
        <v>16</v>
      </c>
      <c r="P12" s="39" t="s">
        <v>106</v>
      </c>
      <c r="Q12" s="38" t="s">
        <v>107</v>
      </c>
      <c r="R12" s="75" t="s">
        <v>108</v>
      </c>
      <c r="S12" s="75" t="s">
        <v>111</v>
      </c>
    </row>
    <row r="13" spans="1:19" s="76" customFormat="1" ht="18" customHeight="1" x14ac:dyDescent="0.2">
      <c r="A13" s="70"/>
      <c r="B13" s="70"/>
      <c r="C13" s="209" t="s">
        <v>17</v>
      </c>
      <c r="D13" s="203"/>
      <c r="E13" s="203"/>
      <c r="F13" s="203"/>
      <c r="G13" s="203"/>
      <c r="H13" s="204"/>
      <c r="I13" s="205"/>
      <c r="J13" s="206"/>
      <c r="K13" s="206"/>
      <c r="L13" s="207" t="s">
        <v>18</v>
      </c>
      <c r="M13" s="208"/>
      <c r="N13" s="37">
        <f>IF(BorgKjørebok!K27+BorgKjørebok!L27=0,0,BorgKjørebok!K27+BorgKjørebok!L27)</f>
        <v>0</v>
      </c>
      <c r="O13" s="38"/>
      <c r="P13" s="39"/>
      <c r="Q13" s="38" t="s">
        <v>19</v>
      </c>
      <c r="R13" s="40"/>
      <c r="S13" s="40"/>
    </row>
    <row r="14" spans="1:19" s="76" customFormat="1" ht="24" customHeight="1" x14ac:dyDescent="0.2">
      <c r="A14" s="70"/>
      <c r="B14" s="71"/>
      <c r="C14" s="44" t="s">
        <v>76</v>
      </c>
      <c r="D14" s="45"/>
      <c r="E14" s="46"/>
      <c r="F14" s="47" t="s">
        <v>95</v>
      </c>
      <c r="G14" s="48"/>
      <c r="H14" s="53"/>
      <c r="I14" s="77">
        <v>619</v>
      </c>
      <c r="J14" s="38"/>
      <c r="K14" s="38"/>
      <c r="L14" s="31"/>
      <c r="M14" s="78"/>
      <c r="N14" s="37"/>
      <c r="O14" s="38"/>
      <c r="P14" s="39"/>
      <c r="Q14" s="38"/>
      <c r="R14" s="40"/>
      <c r="S14" s="40"/>
    </row>
    <row r="15" spans="1:19" s="76" customFormat="1" ht="24" customHeight="1" x14ac:dyDescent="0.2">
      <c r="A15" s="70"/>
      <c r="B15" s="71"/>
      <c r="C15" s="44" t="s">
        <v>77</v>
      </c>
      <c r="D15" s="54"/>
      <c r="E15" s="55"/>
      <c r="F15" s="47" t="s">
        <v>94</v>
      </c>
      <c r="G15" s="48"/>
      <c r="H15" s="53"/>
      <c r="I15" s="77"/>
      <c r="J15" s="38"/>
      <c r="K15" s="38"/>
      <c r="L15" s="32"/>
      <c r="M15" s="78"/>
      <c r="N15" s="37"/>
      <c r="O15" s="38"/>
      <c r="P15" s="39"/>
      <c r="Q15" s="38"/>
      <c r="R15" s="40"/>
      <c r="S15" s="40"/>
    </row>
    <row r="16" spans="1:19" s="76" customFormat="1" ht="24" customHeight="1" x14ac:dyDescent="0.2">
      <c r="A16" s="70"/>
      <c r="B16" s="71"/>
      <c r="C16" s="49" t="s">
        <v>78</v>
      </c>
      <c r="D16" s="50"/>
      <c r="E16" s="51"/>
      <c r="F16" s="52" t="s">
        <v>20</v>
      </c>
      <c r="G16" s="53"/>
      <c r="H16" s="33"/>
      <c r="I16" s="77">
        <v>614</v>
      </c>
      <c r="J16" s="38"/>
      <c r="K16" s="38"/>
      <c r="L16" s="32"/>
      <c r="M16" s="78"/>
      <c r="N16" s="37"/>
      <c r="O16" s="38"/>
      <c r="P16" s="39"/>
      <c r="Q16" s="38"/>
      <c r="R16" s="41"/>
      <c r="S16" s="41"/>
    </row>
    <row r="17" spans="1:19" s="76" customFormat="1" ht="24" customHeight="1" x14ac:dyDescent="0.2">
      <c r="A17" s="70"/>
      <c r="B17" s="71"/>
      <c r="C17" s="44" t="s">
        <v>0</v>
      </c>
      <c r="D17" s="54"/>
      <c r="E17" s="55"/>
      <c r="F17" s="56" t="s">
        <v>49</v>
      </c>
      <c r="G17" s="57"/>
      <c r="H17" s="79" t="e">
        <f>IF(#REF!&lt;&gt;0,VLOOKUP(#REF!,#REF!,2),"")</f>
        <v>#REF!</v>
      </c>
      <c r="I17" s="77"/>
      <c r="J17" s="38"/>
      <c r="K17" s="38"/>
      <c r="L17" s="32"/>
      <c r="M17" s="80"/>
      <c r="N17" s="37"/>
      <c r="O17" s="38"/>
      <c r="P17" s="39"/>
      <c r="Q17" s="38"/>
      <c r="R17" s="41"/>
      <c r="S17" s="41"/>
    </row>
    <row r="18" spans="1:19" s="76" customFormat="1" ht="26.25" customHeight="1" x14ac:dyDescent="0.2">
      <c r="A18" s="70"/>
      <c r="B18" s="71"/>
      <c r="C18" s="58"/>
      <c r="D18" s="59"/>
      <c r="E18" s="60"/>
      <c r="F18" s="47" t="s">
        <v>48</v>
      </c>
      <c r="G18" s="61"/>
      <c r="H18" s="81" t="e">
        <f>IF(#REF!&lt;&gt;0,VLOOKUP(#REF!,#REF!,2),"")</f>
        <v>#REF!</v>
      </c>
      <c r="I18" s="77">
        <v>614</v>
      </c>
      <c r="J18" s="38"/>
      <c r="K18" s="38"/>
      <c r="L18" s="32"/>
      <c r="M18" s="80"/>
      <c r="N18" s="37"/>
      <c r="O18" s="38"/>
      <c r="P18" s="39"/>
      <c r="Q18" s="38"/>
      <c r="R18" s="41"/>
      <c r="S18" s="41"/>
    </row>
    <row r="19" spans="1:19" s="76" customFormat="1" ht="24" customHeight="1" x14ac:dyDescent="0.2">
      <c r="A19" s="70"/>
      <c r="B19" s="71"/>
      <c r="C19" s="82"/>
      <c r="D19" s="83"/>
      <c r="E19" s="51"/>
      <c r="F19" s="48" t="s">
        <v>60</v>
      </c>
      <c r="G19" s="84"/>
      <c r="H19" s="34"/>
      <c r="I19" s="77"/>
      <c r="J19" s="38"/>
      <c r="K19" s="38"/>
      <c r="L19" s="32"/>
      <c r="M19" s="78"/>
      <c r="N19" s="37"/>
      <c r="O19" s="38"/>
      <c r="P19" s="39"/>
      <c r="Q19" s="38"/>
      <c r="R19" s="41"/>
      <c r="S19" s="41"/>
    </row>
    <row r="20" spans="1:19" s="76" customFormat="1" ht="24" customHeight="1" x14ac:dyDescent="0.2">
      <c r="A20" s="70"/>
      <c r="B20" s="71"/>
      <c r="C20" s="85" t="s">
        <v>79</v>
      </c>
      <c r="D20" s="55"/>
      <c r="E20" s="86"/>
      <c r="F20" s="48" t="s">
        <v>22</v>
      </c>
      <c r="G20" s="87" t="e">
        <f>IF(#REF!&lt;&gt;0,VLOOKUP(#REF!,#REF!,2),"")</f>
        <v>#REF!</v>
      </c>
      <c r="H20" s="88"/>
      <c r="I20" s="77">
        <v>610</v>
      </c>
      <c r="J20" s="38"/>
      <c r="K20" s="38"/>
      <c r="L20" s="32"/>
      <c r="M20" s="78"/>
      <c r="N20" s="37"/>
      <c r="O20" s="38"/>
      <c r="P20" s="39"/>
      <c r="Q20" s="38"/>
      <c r="R20" s="41"/>
      <c r="S20" s="41"/>
    </row>
    <row r="21" spans="1:19" s="76" customFormat="1" ht="24" customHeight="1" x14ac:dyDescent="0.2">
      <c r="A21" s="70"/>
      <c r="B21" s="71"/>
      <c r="C21" s="89" t="s">
        <v>80</v>
      </c>
      <c r="D21" s="86"/>
      <c r="E21" s="86"/>
      <c r="F21" s="48" t="s">
        <v>22</v>
      </c>
      <c r="G21" s="87" t="e">
        <f>IF(#REF!&lt;&gt;0,VLOOKUP(#REF!,#REF!,2),"")</f>
        <v>#REF!</v>
      </c>
      <c r="H21" s="90"/>
      <c r="I21" s="77"/>
      <c r="J21" s="38"/>
      <c r="K21" s="38"/>
      <c r="L21" s="32"/>
      <c r="M21" s="78"/>
      <c r="N21" s="37"/>
      <c r="O21" s="38"/>
      <c r="P21" s="39"/>
      <c r="Q21" s="38"/>
      <c r="R21" s="41"/>
      <c r="S21" s="41"/>
    </row>
    <row r="22" spans="1:19" s="76" customFormat="1" ht="24" customHeight="1" x14ac:dyDescent="0.2">
      <c r="A22" s="70"/>
      <c r="B22" s="71"/>
      <c r="C22" s="89"/>
      <c r="D22" s="86"/>
      <c r="E22" s="86"/>
      <c r="F22" s="91" t="s">
        <v>23</v>
      </c>
      <c r="G22" s="92"/>
      <c r="H22" s="93"/>
      <c r="I22" s="77">
        <v>627</v>
      </c>
      <c r="J22" s="38"/>
      <c r="K22" s="38"/>
      <c r="L22" s="32"/>
      <c r="M22" s="78"/>
      <c r="N22" s="37"/>
      <c r="O22" s="38"/>
      <c r="P22" s="39"/>
      <c r="Q22" s="38"/>
      <c r="R22" s="41"/>
      <c r="S22" s="41"/>
    </row>
    <row r="23" spans="1:19" s="76" customFormat="1" ht="24" customHeight="1" x14ac:dyDescent="0.2">
      <c r="A23" s="70"/>
      <c r="B23" s="71"/>
      <c r="C23" s="89"/>
      <c r="D23" s="86"/>
      <c r="E23" s="86"/>
      <c r="F23" s="91" t="s">
        <v>24</v>
      </c>
      <c r="G23" s="91"/>
      <c r="H23" s="53"/>
      <c r="I23" s="77">
        <v>623</v>
      </c>
      <c r="J23" s="38"/>
      <c r="K23" s="38"/>
      <c r="L23" s="32"/>
      <c r="M23" s="78"/>
      <c r="N23" s="37"/>
      <c r="O23" s="38"/>
      <c r="P23" s="39"/>
      <c r="Q23" s="38"/>
      <c r="R23" s="41"/>
      <c r="S23" s="41"/>
    </row>
    <row r="24" spans="1:19" s="76" customFormat="1" ht="24" customHeight="1" x14ac:dyDescent="0.2">
      <c r="A24" s="70"/>
      <c r="B24" s="71"/>
      <c r="C24" s="94"/>
      <c r="D24" s="51"/>
      <c r="E24" s="51"/>
      <c r="F24" s="91" t="s">
        <v>25</v>
      </c>
      <c r="G24" s="91"/>
      <c r="H24" s="53"/>
      <c r="I24" s="77">
        <v>610</v>
      </c>
      <c r="J24" s="38"/>
      <c r="K24" s="38"/>
      <c r="L24" s="95">
        <f>+L22</f>
        <v>0</v>
      </c>
      <c r="M24" s="78"/>
      <c r="N24" s="37"/>
      <c r="O24" s="38"/>
      <c r="P24" s="39"/>
      <c r="Q24" s="38"/>
      <c r="R24" s="41"/>
      <c r="S24" s="41"/>
    </row>
    <row r="25" spans="1:19" s="76" customFormat="1" ht="24" customHeight="1" x14ac:dyDescent="0.2">
      <c r="A25" s="70"/>
      <c r="B25" s="71"/>
      <c r="C25" s="96"/>
      <c r="D25" s="60"/>
      <c r="E25" s="60"/>
      <c r="F25" s="91" t="s">
        <v>26</v>
      </c>
      <c r="G25" s="91"/>
      <c r="H25" s="53"/>
      <c r="I25" s="77"/>
      <c r="J25" s="38"/>
      <c r="K25" s="38"/>
      <c r="L25" s="95">
        <f>+L23</f>
        <v>0</v>
      </c>
      <c r="M25" s="78"/>
      <c r="N25" s="37"/>
      <c r="O25" s="38"/>
      <c r="P25" s="39"/>
      <c r="Q25" s="38"/>
      <c r="R25" s="41"/>
      <c r="S25" s="41"/>
    </row>
    <row r="26" spans="1:19" s="76" customFormat="1" ht="24" customHeight="1" x14ac:dyDescent="0.2">
      <c r="A26" s="70"/>
      <c r="B26" s="71"/>
      <c r="C26" s="97"/>
      <c r="D26" s="83"/>
      <c r="E26" s="51"/>
      <c r="F26" s="91" t="s">
        <v>55</v>
      </c>
      <c r="G26" s="91"/>
      <c r="H26" s="53"/>
      <c r="I26" s="77">
        <v>611</v>
      </c>
      <c r="J26" s="38"/>
      <c r="K26" s="38"/>
      <c r="L26" s="32"/>
      <c r="M26" s="78"/>
      <c r="N26" s="37"/>
      <c r="O26" s="38"/>
      <c r="P26" s="39"/>
      <c r="Q26" s="38"/>
      <c r="R26" s="41"/>
      <c r="S26" s="41"/>
    </row>
    <row r="27" spans="1:19" s="76" customFormat="1" ht="24" customHeight="1" x14ac:dyDescent="0.2">
      <c r="A27" s="70"/>
      <c r="B27" s="71"/>
      <c r="C27" s="85" t="s">
        <v>81</v>
      </c>
      <c r="D27" s="51"/>
      <c r="E27" s="51"/>
      <c r="F27" s="98" t="s">
        <v>54</v>
      </c>
      <c r="G27" s="99"/>
      <c r="H27" s="99"/>
      <c r="I27" s="77"/>
      <c r="J27" s="38"/>
      <c r="K27" s="38"/>
      <c r="L27" s="32"/>
      <c r="M27" s="78"/>
      <c r="N27" s="37"/>
      <c r="O27" s="38"/>
      <c r="P27" s="39"/>
      <c r="Q27" s="38"/>
      <c r="R27" s="41"/>
      <c r="S27" s="41"/>
    </row>
    <row r="28" spans="1:19" s="76" customFormat="1" ht="24" customHeight="1" x14ac:dyDescent="0.2">
      <c r="A28" s="70"/>
      <c r="B28" s="71"/>
      <c r="C28" s="89" t="s">
        <v>78</v>
      </c>
      <c r="D28" s="55"/>
      <c r="E28" s="55"/>
      <c r="F28" s="99" t="s">
        <v>27</v>
      </c>
      <c r="G28" s="87" t="e">
        <f>IF(#REF!&lt;&gt;0,VLOOKUP(#REF!,#REF!,2),"")</f>
        <v>#REF!</v>
      </c>
      <c r="H28" s="100"/>
      <c r="I28" s="77">
        <v>610</v>
      </c>
      <c r="J28" s="38"/>
      <c r="K28" s="38"/>
      <c r="L28" s="32"/>
      <c r="M28" s="78"/>
      <c r="N28" s="37"/>
      <c r="O28" s="38"/>
      <c r="P28" s="39"/>
      <c r="Q28" s="38"/>
      <c r="R28" s="41"/>
      <c r="S28" s="41"/>
    </row>
    <row r="29" spans="1:19" s="76" customFormat="1" ht="24" customHeight="1" x14ac:dyDescent="0.2">
      <c r="A29" s="70"/>
      <c r="B29" s="71"/>
      <c r="C29" s="101"/>
      <c r="D29" s="102"/>
      <c r="E29" s="102"/>
      <c r="F29" s="103" t="s">
        <v>27</v>
      </c>
      <c r="G29" s="104" t="e">
        <f>IF(#REF!&lt;&gt;0,VLOOKUP(#REF!,#REF!,2),"")</f>
        <v>#REF!</v>
      </c>
      <c r="H29" s="105"/>
      <c r="I29" s="77">
        <v>610</v>
      </c>
      <c r="J29" s="38"/>
      <c r="K29" s="38"/>
      <c r="L29" s="32"/>
      <c r="M29" s="106"/>
      <c r="N29" s="37"/>
      <c r="O29" s="38"/>
      <c r="P29" s="39"/>
      <c r="Q29" s="38"/>
      <c r="R29" s="41"/>
      <c r="S29" s="41"/>
    </row>
    <row r="30" spans="1:19" s="76" customFormat="1" ht="24" customHeight="1" x14ac:dyDescent="0.2">
      <c r="A30" s="70"/>
      <c r="B30" s="71"/>
      <c r="C30" s="107" t="s">
        <v>82</v>
      </c>
      <c r="D30" s="45"/>
      <c r="E30" s="46"/>
      <c r="F30" s="233" t="s">
        <v>92</v>
      </c>
      <c r="G30" s="234"/>
      <c r="H30" s="235"/>
      <c r="I30" s="236">
        <v>711</v>
      </c>
      <c r="J30" s="237"/>
      <c r="K30" s="38"/>
      <c r="L30" s="232"/>
      <c r="M30" s="230"/>
      <c r="N30" s="149"/>
      <c r="O30" s="38"/>
      <c r="P30" s="39"/>
      <c r="Q30" s="38"/>
      <c r="R30" s="41"/>
      <c r="S30" s="41"/>
    </row>
    <row r="31" spans="1:19" s="76" customFormat="1" ht="24" customHeight="1" x14ac:dyDescent="0.2">
      <c r="A31" s="70"/>
      <c r="B31" s="71"/>
      <c r="C31" s="85" t="s">
        <v>83</v>
      </c>
      <c r="D31" s="54"/>
      <c r="E31" s="55"/>
      <c r="F31" s="52" t="s">
        <v>28</v>
      </c>
      <c r="G31" s="91"/>
      <c r="H31" s="53"/>
      <c r="I31" s="77" t="s">
        <v>29</v>
      </c>
      <c r="J31" s="38"/>
      <c r="K31" s="38"/>
      <c r="L31" s="38"/>
      <c r="M31" s="78"/>
      <c r="N31" s="37"/>
      <c r="O31" s="38"/>
      <c r="P31" s="39"/>
      <c r="Q31" s="38"/>
      <c r="R31" s="41"/>
      <c r="S31" s="41"/>
    </row>
    <row r="32" spans="1:19" s="76" customFormat="1" ht="24" customHeight="1" x14ac:dyDescent="0.2">
      <c r="A32" s="70"/>
      <c r="B32" s="71"/>
      <c r="C32" s="85" t="s">
        <v>84</v>
      </c>
      <c r="D32" s="54"/>
      <c r="E32" s="55"/>
      <c r="F32" s="52" t="s">
        <v>61</v>
      </c>
      <c r="G32" s="48"/>
      <c r="H32" s="108"/>
      <c r="I32" s="77"/>
      <c r="J32" s="38"/>
      <c r="K32" s="38"/>
      <c r="L32" s="95"/>
      <c r="M32" s="148"/>
      <c r="N32" s="149"/>
      <c r="O32" s="38"/>
      <c r="P32" s="39"/>
      <c r="Q32" s="38"/>
      <c r="R32" s="41"/>
      <c r="S32" s="41"/>
    </row>
    <row r="33" spans="1:19" s="76" customFormat="1" ht="24" customHeight="1" x14ac:dyDescent="0.2">
      <c r="A33" s="70"/>
      <c r="B33" s="71"/>
      <c r="C33" s="94" t="s">
        <v>7</v>
      </c>
      <c r="D33" s="109"/>
      <c r="E33" s="86"/>
      <c r="F33" s="52" t="s">
        <v>30</v>
      </c>
      <c r="G33" s="48"/>
      <c r="H33" s="108"/>
      <c r="I33" s="77">
        <v>713</v>
      </c>
      <c r="J33" s="38"/>
      <c r="K33" s="38"/>
      <c r="L33" s="32"/>
      <c r="M33" s="78"/>
      <c r="N33" s="37"/>
      <c r="O33" s="38"/>
      <c r="P33" s="39"/>
      <c r="Q33" s="38"/>
      <c r="R33" s="41"/>
      <c r="S33" s="41"/>
    </row>
    <row r="34" spans="1:19" s="76" customFormat="1" ht="24" customHeight="1" x14ac:dyDescent="0.2">
      <c r="A34" s="70"/>
      <c r="B34" s="71"/>
      <c r="C34" s="96" t="s">
        <v>7</v>
      </c>
      <c r="D34" s="59"/>
      <c r="E34" s="60"/>
      <c r="F34" s="52" t="s">
        <v>31</v>
      </c>
      <c r="G34" s="241"/>
      <c r="H34" s="242"/>
      <c r="I34" s="36"/>
      <c r="J34" s="174">
        <f>IF(G34&lt;&gt;0,VLOOKUP(G34,#REF!,2,FALSE),0)</f>
        <v>0</v>
      </c>
      <c r="K34" s="38"/>
      <c r="L34" s="32"/>
      <c r="M34" s="78"/>
      <c r="N34" s="37"/>
      <c r="O34" s="38"/>
      <c r="P34" s="39"/>
      <c r="Q34" s="38"/>
      <c r="R34" s="41"/>
      <c r="S34" s="41"/>
    </row>
    <row r="35" spans="1:19" s="76" customFormat="1" ht="24" customHeight="1" x14ac:dyDescent="0.2">
      <c r="A35" s="70"/>
      <c r="B35" s="71"/>
      <c r="C35" s="85" t="s">
        <v>102</v>
      </c>
      <c r="D35" s="54"/>
      <c r="E35" s="55"/>
      <c r="F35" s="125" t="s">
        <v>21</v>
      </c>
      <c r="G35" s="150"/>
      <c r="H35" s="151"/>
      <c r="I35" s="31"/>
      <c r="J35" s="38"/>
      <c r="K35" s="38"/>
      <c r="L35" s="32"/>
      <c r="M35" s="153"/>
      <c r="N35" s="37"/>
      <c r="O35" s="38"/>
      <c r="P35" s="39"/>
      <c r="Q35" s="38"/>
      <c r="R35" s="41"/>
      <c r="S35" s="41"/>
    </row>
    <row r="36" spans="1:19" s="76" customFormat="1" ht="24" customHeight="1" x14ac:dyDescent="0.2">
      <c r="A36" s="70"/>
      <c r="B36" s="71"/>
      <c r="C36" s="85" t="s">
        <v>103</v>
      </c>
      <c r="D36" s="109"/>
      <c r="E36" s="86"/>
      <c r="F36" s="52" t="s">
        <v>104</v>
      </c>
      <c r="G36" s="48"/>
      <c r="H36" s="108"/>
      <c r="I36" s="31"/>
      <c r="J36" s="38"/>
      <c r="K36" s="38"/>
      <c r="L36" s="32"/>
      <c r="M36" s="146"/>
      <c r="N36" s="37"/>
      <c r="O36" s="38"/>
      <c r="P36" s="39"/>
      <c r="Q36" s="38"/>
      <c r="R36" s="41"/>
      <c r="S36" s="41"/>
    </row>
    <row r="37" spans="1:19" s="76" customFormat="1" ht="24" customHeight="1" x14ac:dyDescent="0.2">
      <c r="A37" s="70"/>
      <c r="B37" s="71"/>
      <c r="C37" s="67" t="s">
        <v>85</v>
      </c>
      <c r="D37" s="110"/>
      <c r="E37" s="111"/>
      <c r="F37" s="298"/>
      <c r="G37" s="299"/>
      <c r="H37" s="300"/>
      <c r="I37" s="36" t="s">
        <v>7</v>
      </c>
      <c r="J37" s="141"/>
      <c r="K37" s="38"/>
      <c r="L37" s="32"/>
      <c r="M37" s="147"/>
      <c r="N37" s="37"/>
      <c r="O37" s="38"/>
      <c r="P37" s="39"/>
      <c r="Q37" s="38"/>
      <c r="R37" s="41"/>
      <c r="S37" s="41"/>
    </row>
    <row r="38" spans="1:19" s="76" customFormat="1" ht="24" customHeight="1" x14ac:dyDescent="0.2">
      <c r="A38" s="70"/>
      <c r="B38" s="71"/>
      <c r="C38" s="209" t="s">
        <v>88</v>
      </c>
      <c r="D38" s="210"/>
      <c r="E38" s="203"/>
      <c r="F38" s="211"/>
      <c r="G38" s="212"/>
      <c r="H38" s="212"/>
      <c r="I38" s="213"/>
      <c r="J38" s="213"/>
      <c r="K38" s="213"/>
      <c r="L38" s="211"/>
      <c r="M38" s="214"/>
      <c r="N38" s="37"/>
      <c r="O38" s="38"/>
      <c r="P38" s="39"/>
      <c r="Q38" s="38"/>
      <c r="R38" s="41"/>
      <c r="S38" s="41"/>
    </row>
    <row r="39" spans="1:19" s="76" customFormat="1" ht="24" customHeight="1" x14ac:dyDescent="0.2">
      <c r="A39" s="70"/>
      <c r="B39" s="71"/>
      <c r="C39" s="294" t="s">
        <v>32</v>
      </c>
      <c r="D39" s="295"/>
      <c r="E39" s="296"/>
      <c r="F39" s="206" t="s">
        <v>33</v>
      </c>
      <c r="G39" s="206" t="s">
        <v>34</v>
      </c>
      <c r="H39" s="206" t="s">
        <v>35</v>
      </c>
      <c r="I39" s="210"/>
      <c r="J39" s="210"/>
      <c r="K39" s="210"/>
      <c r="L39" s="203"/>
      <c r="M39" s="215"/>
      <c r="N39" s="38"/>
      <c r="O39" s="38"/>
      <c r="P39" s="39"/>
      <c r="Q39" s="38"/>
      <c r="R39" s="41"/>
      <c r="S39" s="41"/>
    </row>
    <row r="40" spans="1:19" s="76" customFormat="1" ht="24" customHeight="1" x14ac:dyDescent="0.2">
      <c r="A40" s="70"/>
      <c r="B40" s="71"/>
      <c r="C40" s="285" t="s">
        <v>36</v>
      </c>
      <c r="D40" s="286"/>
      <c r="E40" s="287"/>
      <c r="F40" s="38"/>
      <c r="G40" s="112"/>
      <c r="H40" s="112"/>
      <c r="I40" s="77">
        <v>614</v>
      </c>
      <c r="J40" s="38">
        <f>J16</f>
        <v>0</v>
      </c>
      <c r="K40" s="175" t="s">
        <v>37</v>
      </c>
      <c r="L40" s="113"/>
      <c r="M40" s="114"/>
      <c r="N40" s="115"/>
      <c r="O40" s="38"/>
      <c r="P40" s="39"/>
      <c r="Q40" s="38"/>
      <c r="R40" s="41"/>
      <c r="S40" s="41"/>
    </row>
    <row r="41" spans="1:19" s="76" customFormat="1" ht="24" customHeight="1" x14ac:dyDescent="0.2">
      <c r="A41" s="70"/>
      <c r="B41" s="71"/>
      <c r="C41" s="265" t="s">
        <v>38</v>
      </c>
      <c r="D41" s="266"/>
      <c r="E41" s="267"/>
      <c r="F41" s="32"/>
      <c r="G41" s="32"/>
      <c r="H41" s="32"/>
      <c r="I41" s="77" t="s">
        <v>39</v>
      </c>
      <c r="J41" s="38">
        <f>J19</f>
        <v>0</v>
      </c>
      <c r="K41" s="174" t="s">
        <v>37</v>
      </c>
      <c r="L41" s="152">
        <f>+L14</f>
        <v>0</v>
      </c>
      <c r="M41" s="114"/>
      <c r="N41" s="115"/>
      <c r="O41" s="38"/>
      <c r="P41" s="39"/>
      <c r="Q41" s="38"/>
      <c r="R41" s="41"/>
      <c r="S41" s="41"/>
    </row>
    <row r="42" spans="1:19" s="76" customFormat="1" ht="24" customHeight="1" x14ac:dyDescent="0.2">
      <c r="A42" s="70"/>
      <c r="B42" s="71"/>
      <c r="C42" s="265" t="s">
        <v>40</v>
      </c>
      <c r="D42" s="288"/>
      <c r="E42" s="289"/>
      <c r="F42" s="32"/>
      <c r="G42" s="32"/>
      <c r="H42" s="32"/>
      <c r="I42" s="77">
        <v>611</v>
      </c>
      <c r="J42" s="38"/>
      <c r="K42" s="174" t="s">
        <v>37</v>
      </c>
      <c r="L42" s="116" t="e">
        <f>IF(#REF!&lt;&gt;0,VLOOKUP(#REF!,#REF!,2),"")</f>
        <v>#REF!</v>
      </c>
      <c r="M42" s="116"/>
      <c r="N42" s="115"/>
      <c r="O42" s="38"/>
      <c r="P42" s="39"/>
      <c r="Q42" s="38"/>
      <c r="R42" s="41"/>
      <c r="S42" s="41"/>
    </row>
    <row r="43" spans="1:19" s="76" customFormat="1" ht="24" customHeight="1" x14ac:dyDescent="0.2">
      <c r="A43" s="70"/>
      <c r="B43" s="71"/>
      <c r="C43" s="265" t="s">
        <v>40</v>
      </c>
      <c r="D43" s="288"/>
      <c r="E43" s="289"/>
      <c r="F43" s="32"/>
      <c r="G43" s="32"/>
      <c r="H43" s="32"/>
      <c r="I43" s="77"/>
      <c r="J43" s="38"/>
      <c r="K43" s="174">
        <v>1</v>
      </c>
      <c r="L43" s="116" t="e">
        <f>IF(#REF!&lt;&gt;0,VLOOKUP(#REF!,#REF!,2,FALSE),"")</f>
        <v>#REF!</v>
      </c>
      <c r="M43" s="114"/>
      <c r="N43" s="115"/>
      <c r="O43" s="38"/>
      <c r="P43" s="39"/>
      <c r="Q43" s="38"/>
      <c r="R43" s="41"/>
      <c r="S43" s="41"/>
    </row>
    <row r="44" spans="1:19" s="76" customFormat="1" ht="24" customHeight="1" x14ac:dyDescent="0.2">
      <c r="A44" s="70"/>
      <c r="B44" s="71"/>
      <c r="C44" s="265" t="s">
        <v>41</v>
      </c>
      <c r="D44" s="266"/>
      <c r="E44" s="267"/>
      <c r="F44" s="32"/>
      <c r="G44" s="32"/>
      <c r="H44" s="32"/>
      <c r="I44" s="77"/>
      <c r="J44" s="38"/>
      <c r="K44" s="174">
        <v>1</v>
      </c>
      <c r="L44" s="116"/>
      <c r="M44" s="114"/>
      <c r="N44" s="115"/>
      <c r="O44" s="38"/>
      <c r="P44" s="39"/>
      <c r="Q44" s="38"/>
      <c r="R44" s="41"/>
      <c r="S44" s="41"/>
    </row>
    <row r="45" spans="1:19" s="76" customFormat="1" ht="24" customHeight="1" x14ac:dyDescent="0.2">
      <c r="A45" s="70"/>
      <c r="B45" s="71"/>
      <c r="C45" s="265" t="s">
        <v>42</v>
      </c>
      <c r="D45" s="266"/>
      <c r="E45" s="267"/>
      <c r="F45" s="117"/>
      <c r="G45" s="117"/>
      <c r="H45" s="117"/>
      <c r="I45" s="77">
        <v>611</v>
      </c>
      <c r="J45" s="38"/>
      <c r="K45" s="176" t="s">
        <v>37</v>
      </c>
      <c r="L45" s="119"/>
      <c r="M45" s="120"/>
      <c r="N45" s="115"/>
      <c r="O45" s="38"/>
      <c r="P45" s="39"/>
      <c r="Q45" s="38"/>
      <c r="R45" s="41"/>
      <c r="S45" s="41"/>
    </row>
    <row r="46" spans="1:19" s="76" customFormat="1" ht="24" customHeight="1" x14ac:dyDescent="0.2">
      <c r="A46" s="70"/>
      <c r="B46" s="71"/>
      <c r="C46" s="265" t="s">
        <v>56</v>
      </c>
      <c r="D46" s="266"/>
      <c r="E46" s="267"/>
      <c r="F46" s="95">
        <f t="shared" ref="F46:H47" si="0">F44</f>
        <v>0</v>
      </c>
      <c r="G46" s="95">
        <f t="shared" si="0"/>
        <v>0</v>
      </c>
      <c r="H46" s="95">
        <f t="shared" si="0"/>
        <v>0</v>
      </c>
      <c r="I46" s="77"/>
      <c r="J46" s="38"/>
      <c r="K46" s="176">
        <v>1</v>
      </c>
      <c r="L46" s="121"/>
      <c r="M46" s="122"/>
      <c r="N46" s="115"/>
      <c r="O46" s="38"/>
      <c r="P46" s="39"/>
      <c r="Q46" s="38"/>
      <c r="R46" s="41"/>
      <c r="S46" s="41"/>
    </row>
    <row r="47" spans="1:19" s="76" customFormat="1" ht="24" customHeight="1" x14ac:dyDescent="0.2">
      <c r="A47" s="70"/>
      <c r="B47" s="71"/>
      <c r="C47" s="265" t="s">
        <v>57</v>
      </c>
      <c r="D47" s="266"/>
      <c r="E47" s="267"/>
      <c r="F47" s="95">
        <f t="shared" si="0"/>
        <v>0</v>
      </c>
      <c r="G47" s="95">
        <f t="shared" si="0"/>
        <v>0</v>
      </c>
      <c r="H47" s="95">
        <f t="shared" si="0"/>
        <v>0</v>
      </c>
      <c r="I47" s="77"/>
      <c r="J47" s="38"/>
      <c r="K47" s="176">
        <v>1</v>
      </c>
      <c r="L47" s="123"/>
      <c r="M47" s="122"/>
      <c r="N47" s="115"/>
      <c r="O47" s="38"/>
      <c r="P47" s="39"/>
      <c r="Q47" s="38"/>
      <c r="R47" s="41"/>
      <c r="S47" s="41"/>
    </row>
    <row r="48" spans="1:19" s="76" customFormat="1" ht="24" customHeight="1" x14ac:dyDescent="0.2">
      <c r="A48" s="70"/>
      <c r="B48" s="71"/>
      <c r="C48" s="209" t="s">
        <v>43</v>
      </c>
      <c r="D48" s="203"/>
      <c r="E48" s="203"/>
      <c r="F48" s="216"/>
      <c r="G48" s="203"/>
      <c r="H48" s="203"/>
      <c r="I48" s="210"/>
      <c r="J48" s="210"/>
      <c r="K48" s="210"/>
      <c r="L48" s="217"/>
      <c r="M48" s="215"/>
      <c r="N48" s="37"/>
      <c r="O48" s="38"/>
      <c r="P48" s="39"/>
      <c r="Q48" s="38"/>
      <c r="R48" s="41"/>
      <c r="S48" s="41"/>
    </row>
    <row r="49" spans="1:19" s="76" customFormat="1" ht="24" customHeight="1" x14ac:dyDescent="0.2">
      <c r="A49" s="124"/>
      <c r="B49" s="124"/>
      <c r="C49" s="125" t="s">
        <v>86</v>
      </c>
      <c r="D49" s="59"/>
      <c r="E49" s="60"/>
      <c r="F49" s="273"/>
      <c r="G49" s="274"/>
      <c r="H49" s="275"/>
      <c r="I49" s="126"/>
      <c r="J49" s="73"/>
      <c r="K49" s="73"/>
      <c r="L49" s="127"/>
      <c r="M49" s="127"/>
      <c r="N49" s="35"/>
      <c r="O49" s="38"/>
      <c r="P49" s="39"/>
      <c r="Q49" s="38"/>
      <c r="R49" s="41"/>
      <c r="S49" s="41"/>
    </row>
    <row r="50" spans="1:19" s="76" customFormat="1" ht="24" customHeight="1" x14ac:dyDescent="0.2">
      <c r="A50" s="124"/>
      <c r="B50" s="128"/>
      <c r="C50" s="47" t="s">
        <v>87</v>
      </c>
      <c r="D50" s="129"/>
      <c r="E50" s="83"/>
      <c r="F50" s="129"/>
      <c r="G50" s="276"/>
      <c r="H50" s="277"/>
      <c r="I50" s="36"/>
      <c r="J50" s="38" t="s">
        <v>0</v>
      </c>
      <c r="K50" s="118"/>
      <c r="L50" s="130"/>
      <c r="M50" s="130"/>
      <c r="N50" s="35"/>
      <c r="O50" s="38"/>
      <c r="P50" s="39"/>
      <c r="Q50" s="38"/>
      <c r="R50" s="41"/>
      <c r="S50" s="41"/>
    </row>
    <row r="51" spans="1:19" s="76" customFormat="1" ht="37.5" customHeight="1" x14ac:dyDescent="0.2">
      <c r="A51" s="124"/>
      <c r="B51" s="128"/>
      <c r="C51" s="268" t="s">
        <v>93</v>
      </c>
      <c r="D51" s="269"/>
      <c r="E51" s="269"/>
      <c r="F51" s="269"/>
      <c r="G51" s="270"/>
      <c r="H51" s="270"/>
      <c r="I51" s="270"/>
      <c r="J51" s="270"/>
      <c r="K51" s="270"/>
      <c r="L51" s="270"/>
      <c r="M51" s="214"/>
      <c r="N51" s="218">
        <f>SUM(N48+((-1*ABS(N49))+(-1*ABS(N50))))</f>
        <v>0</v>
      </c>
      <c r="O51" s="118"/>
      <c r="P51" s="169"/>
      <c r="Q51" s="118"/>
      <c r="R51" s="41"/>
      <c r="S51" s="41"/>
    </row>
    <row r="52" spans="1:19" s="76" customFormat="1" ht="39.75" customHeight="1" x14ac:dyDescent="0.2">
      <c r="A52" s="124"/>
      <c r="B52" s="128"/>
      <c r="C52" s="271" t="s">
        <v>44</v>
      </c>
      <c r="D52" s="272"/>
      <c r="E52" s="132" t="s">
        <v>45</v>
      </c>
      <c r="F52" s="168"/>
      <c r="G52" s="171" t="s">
        <v>46</v>
      </c>
      <c r="H52" s="137"/>
      <c r="I52" s="137"/>
      <c r="J52" s="137"/>
      <c r="K52" s="137"/>
      <c r="L52" s="137"/>
      <c r="M52" s="133"/>
      <c r="N52" s="133"/>
      <c r="O52" s="133"/>
      <c r="P52" s="133"/>
      <c r="Q52" s="133"/>
      <c r="R52" s="133"/>
      <c r="S52" s="134"/>
    </row>
    <row r="53" spans="1:19" s="76" customFormat="1" ht="39.75" customHeight="1" x14ac:dyDescent="0.2">
      <c r="A53" s="124"/>
      <c r="B53" s="128"/>
      <c r="C53" s="219" t="s">
        <v>67</v>
      </c>
      <c r="D53" s="220"/>
      <c r="E53" s="135" t="s">
        <v>45</v>
      </c>
      <c r="F53" s="170" t="s">
        <v>45</v>
      </c>
      <c r="G53" s="135" t="s">
        <v>47</v>
      </c>
      <c r="H53" s="139"/>
      <c r="I53" s="139" t="s">
        <v>47</v>
      </c>
      <c r="J53" s="139"/>
      <c r="K53" s="139"/>
      <c r="L53" s="139"/>
      <c r="M53" s="139"/>
      <c r="N53" s="139"/>
      <c r="O53" s="139"/>
      <c r="P53" s="139"/>
      <c r="Q53" s="139"/>
      <c r="R53" s="139"/>
      <c r="S53" s="140"/>
    </row>
    <row r="54" spans="1:19" s="76" customFormat="1" ht="39.75" customHeight="1" x14ac:dyDescent="0.2">
      <c r="A54" s="131"/>
      <c r="B54" s="138"/>
      <c r="C54" s="271" t="s">
        <v>101</v>
      </c>
      <c r="D54" s="278"/>
      <c r="E54" s="135" t="s">
        <v>45</v>
      </c>
      <c r="F54" s="136" t="s">
        <v>45</v>
      </c>
      <c r="G54" s="132" t="s">
        <v>47</v>
      </c>
      <c r="H54" s="172" t="s">
        <v>0</v>
      </c>
      <c r="I54" s="172" t="s">
        <v>47</v>
      </c>
      <c r="J54" s="172"/>
      <c r="K54" s="172"/>
      <c r="L54" s="172"/>
      <c r="M54" s="172"/>
      <c r="N54" s="172"/>
      <c r="O54" s="172"/>
      <c r="P54" s="172"/>
      <c r="Q54" s="172"/>
      <c r="R54" s="173"/>
      <c r="S54" s="173"/>
    </row>
    <row r="55" spans="1:19" ht="17.25" x14ac:dyDescent="0.3">
      <c r="A55" s="11"/>
      <c r="B55" s="11"/>
      <c r="C55" s="13"/>
      <c r="D55" s="12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5" customHeight="1" x14ac:dyDescent="0.3">
      <c r="A56" s="11"/>
      <c r="B56" s="11"/>
      <c r="C56" s="1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14"/>
      <c r="P56" s="15" t="s">
        <v>105</v>
      </c>
      <c r="Q56" s="263" t="s">
        <v>112</v>
      </c>
      <c r="R56" s="264"/>
      <c r="S56" s="13"/>
    </row>
    <row r="57" spans="1:19" ht="15" hidden="1" customHeight="1" x14ac:dyDescent="0.2"/>
    <row r="58" spans="1:19" ht="15" hidden="1" customHeight="1" x14ac:dyDescent="0.2">
      <c r="F58" t="s">
        <v>58</v>
      </c>
      <c r="L58" t="s">
        <v>59</v>
      </c>
      <c r="O58" t="s">
        <v>71</v>
      </c>
      <c r="P58" t="e">
        <f>#REF!</f>
        <v>#REF!</v>
      </c>
      <c r="Q58" s="29" t="e">
        <f>#REF!</f>
        <v>#REF!</v>
      </c>
    </row>
    <row r="59" spans="1:19" ht="15" hidden="1" customHeight="1" x14ac:dyDescent="0.2">
      <c r="F59" t="s">
        <v>52</v>
      </c>
      <c r="L59" t="s">
        <v>51</v>
      </c>
      <c r="O59" t="s">
        <v>72</v>
      </c>
      <c r="P59" t="e">
        <f>#REF!</f>
        <v>#REF!</v>
      </c>
      <c r="Q59" s="29" t="e">
        <f>#REF!</f>
        <v>#REF!</v>
      </c>
    </row>
    <row r="60" spans="1:19" ht="15" hidden="1" customHeight="1" x14ac:dyDescent="0.2">
      <c r="F60" t="s">
        <v>53</v>
      </c>
      <c r="O60" t="s">
        <v>69</v>
      </c>
      <c r="P60" t="e">
        <f>#REF!</f>
        <v>#REF!</v>
      </c>
      <c r="Q60" s="29" t="e">
        <f>#REF!</f>
        <v>#REF!</v>
      </c>
    </row>
    <row r="61" spans="1:19" ht="15" hidden="1" customHeight="1" x14ac:dyDescent="0.2">
      <c r="F61" t="s">
        <v>51</v>
      </c>
      <c r="O61" t="s">
        <v>73</v>
      </c>
      <c r="P61" t="e">
        <f>#REF!</f>
        <v>#REF!</v>
      </c>
      <c r="Q61" s="29" t="e">
        <f>#REF!</f>
        <v>#REF!</v>
      </c>
    </row>
    <row r="62" spans="1:19" ht="15" hidden="1" customHeight="1" x14ac:dyDescent="0.2">
      <c r="O62" t="s">
        <v>74</v>
      </c>
      <c r="P62" t="e">
        <f>#REF!</f>
        <v>#REF!</v>
      </c>
      <c r="Q62" s="29" t="e">
        <f>#REF!</f>
        <v>#REF!</v>
      </c>
    </row>
    <row r="63" spans="1:19" ht="15" hidden="1" customHeight="1" x14ac:dyDescent="0.2">
      <c r="O63" t="s">
        <v>90</v>
      </c>
      <c r="P63" t="e">
        <f>#REF!</f>
        <v>#REF!</v>
      </c>
      <c r="Q63" s="29" t="e">
        <f>#REF!</f>
        <v>#REF!</v>
      </c>
    </row>
    <row r="64" spans="1:19" ht="15" hidden="1" customHeight="1" x14ac:dyDescent="0.2">
      <c r="O64" t="s">
        <v>91</v>
      </c>
      <c r="P64" t="e">
        <f>#REF!</f>
        <v>#REF!</v>
      </c>
      <c r="Q64" s="29" t="e">
        <f>#REF!</f>
        <v>#REF!</v>
      </c>
    </row>
    <row r="65" spans="15:17" ht="15" hidden="1" customHeight="1" x14ac:dyDescent="0.2">
      <c r="O65" t="s">
        <v>70</v>
      </c>
      <c r="P65" t="e">
        <f>#REF!</f>
        <v>#REF!</v>
      </c>
      <c r="Q65" s="29" t="e">
        <f>#REF!</f>
        <v>#REF!</v>
      </c>
    </row>
    <row r="66" spans="15:17" ht="15" customHeight="1" x14ac:dyDescent="0.2"/>
  </sheetData>
  <mergeCells count="41">
    <mergeCell ref="C3:F3"/>
    <mergeCell ref="C44:E44"/>
    <mergeCell ref="C40:E40"/>
    <mergeCell ref="C42:E42"/>
    <mergeCell ref="C43:E43"/>
    <mergeCell ref="C41:E41"/>
    <mergeCell ref="F4:K4"/>
    <mergeCell ref="C39:E39"/>
    <mergeCell ref="F6:I6"/>
    <mergeCell ref="F37:H37"/>
    <mergeCell ref="C8:D8"/>
    <mergeCell ref="C9:D9"/>
    <mergeCell ref="C10:D10"/>
    <mergeCell ref="F5:I5"/>
    <mergeCell ref="F7:I7"/>
    <mergeCell ref="G10:H10"/>
    <mergeCell ref="C5:D5"/>
    <mergeCell ref="C4:D4"/>
    <mergeCell ref="C6:D6"/>
    <mergeCell ref="C7:D7"/>
    <mergeCell ref="Q56:R56"/>
    <mergeCell ref="C45:E45"/>
    <mergeCell ref="C46:E46"/>
    <mergeCell ref="C47:E47"/>
    <mergeCell ref="C51:L51"/>
    <mergeCell ref="C52:D52"/>
    <mergeCell ref="F49:H49"/>
    <mergeCell ref="G50:H50"/>
    <mergeCell ref="C54:D54"/>
    <mergeCell ref="R4:S4"/>
    <mergeCell ref="R5:S5"/>
    <mergeCell ref="R7:S7"/>
    <mergeCell ref="K7:N7"/>
    <mergeCell ref="G34:H34"/>
    <mergeCell ref="M6:N6"/>
    <mergeCell ref="M4:O4"/>
    <mergeCell ref="J10:M10"/>
    <mergeCell ref="N5:O5"/>
    <mergeCell ref="K5:L5"/>
    <mergeCell ref="M8:N8"/>
    <mergeCell ref="G9:H9"/>
  </mergeCells>
  <phoneticPr fontId="29" type="noConversion"/>
  <conditionalFormatting sqref="F46:H47 L30:L32 L24:L25 N13:N51">
    <cfRule type="cellIs" dxfId="0" priority="1" stopIfTrue="1" operator="equal">
      <formula>0</formula>
    </cfRule>
  </conditionalFormatting>
  <dataValidations xWindow="625" yWindow="219" count="8">
    <dataValidation type="textLength" operator="equal" allowBlank="1" showInputMessage="1" showErrorMessage="1" error="Her må du angi fullstendig fødselsnummer uten mellomrom og punktum. Angis på formatet. ddmmyyxxxxx." sqref="M4">
      <formula1>11</formula1>
    </dataValidation>
    <dataValidation type="textLength" operator="greaterThan" showInputMessage="1" promptTitle="Må fylles ut" prompt="Dette feltet må fylles ut med arbeidsstedskommune (bruk navn,  ikke kommunenummer) av hensyn til korrekt beregning av kilometersats. Personer som arbeider i  Tromsø kommune mottar 5 øre ekstra pr kilometer. " sqref="J8">
      <formula1>1</formula1>
    </dataValidation>
    <dataValidation allowBlank="1" showInputMessage="1" showErrorMessage="1" prompt="Her føres kun antall opp for ulegitimert godtgjørelse. Legitimerte utgifter (etter regning) spesifiseres på baksiden. Dersom det kreves legitimerte satser skal det ikke fylles ut her. " sqref="L16"/>
    <dataValidation type="list" allowBlank="1" showInputMessage="1" showErrorMessage="1" prompt="Angi reiseintervallet som skal godtgjøres" sqref="H19">
      <formula1>$L$58:$L$59</formula1>
    </dataValidation>
    <dataValidation type="list" allowBlank="1" showInputMessage="1" showErrorMessage="1" sqref="F9">
      <mc:AlternateContent xmlns:x12ac="http://schemas.microsoft.com/office/spreadsheetml/2011/1/ac" xmlns:mc="http://schemas.openxmlformats.org/markup-compatibility/2006">
        <mc:Choice Requires="x12ac">
          <x12ac:list>Kurs,Tjenestereise,"Annet, spesifiser"</x12ac:list>
        </mc:Choice>
        <mc:Fallback>
          <formula1>"Kurs,Tjenestereise,Annet, spesifiser"</formula1>
        </mc:Fallback>
      </mc:AlternateContent>
    </dataValidation>
    <dataValidation type="list" allowBlank="1" showInputMessage="1" showErrorMessage="1" sqref="F10">
      <mc:AlternateContent xmlns:x12ac="http://schemas.microsoft.com/office/spreadsheetml/2011/1/ac" xmlns:mc="http://schemas.openxmlformats.org/markup-compatibility/2006">
        <mc:Choice Requires="x12ac">
          <x12ac:list>Hotell,Pensjonat,"Annet, spesifiser"</x12ac:list>
        </mc:Choice>
        <mc:Fallback>
          <formula1>"Hotell,Pensjonat,Annet, spesifiser"</formula1>
        </mc:Fallback>
      </mc:AlternateContent>
    </dataValidation>
    <dataValidation type="list" allowBlank="1" showInputMessage="1" showErrorMessage="1" sqref="G34">
      <formula1>$O$58:$O$65</formula1>
    </dataValidation>
    <dataValidation type="list" allowBlank="1" showInputMessage="1" showErrorMessage="1" prompt="Du må velge tidsintervall som skal godtjøres." sqref="H16">
      <formula1>$F$59:$F$62</formula1>
    </dataValidation>
  </dataValidations>
  <hyperlinks>
    <hyperlink ref="P2" r:id="rId1"/>
    <hyperlink ref="Q2" r:id="rId2"/>
  </hyperlinks>
  <pageMargins left="0.15748031496062992" right="0.19685039370078741" top="0.23622047244094491" bottom="0.59055118110236227" header="0" footer="0"/>
  <pageSetup paperSize="9" scale="49" orientation="portrait" horizontalDpi="4294967293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6" name="Button 4">
              <controlPr defaultSize="0" print="0" autoFill="0" autoPict="0" macro="[0]!cmdToBack">
                <anchor moveWithCells="1">
                  <from>
                    <xdr:col>5</xdr:col>
                    <xdr:colOff>409575</xdr:colOff>
                    <xdr:row>1</xdr:row>
                    <xdr:rowOff>38100</xdr:rowOff>
                  </from>
                  <to>
                    <xdr:col>7</xdr:col>
                    <xdr:colOff>419100</xdr:colOff>
                    <xdr:row>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Button 5">
              <controlPr defaultSize="0" print="0" autoFill="0" autoPict="0" macro="[0]!cmdDeleteFieldA">
                <anchor moveWithCells="1">
                  <from>
                    <xdr:col>11</xdr:col>
                    <xdr:colOff>485775</xdr:colOff>
                    <xdr:row>1</xdr:row>
                    <xdr:rowOff>9525</xdr:rowOff>
                  </from>
                  <to>
                    <xdr:col>13</xdr:col>
                    <xdr:colOff>504825</xdr:colOff>
                    <xdr:row>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Button 7">
              <controlPr defaultSize="0" print="0" autoFill="0" autoPict="0" macro="[0]!cmdAbout">
                <anchor moveWithCells="1">
                  <from>
                    <xdr:col>0</xdr:col>
                    <xdr:colOff>76200</xdr:colOff>
                    <xdr:row>1</xdr:row>
                    <xdr:rowOff>38100</xdr:rowOff>
                  </from>
                  <to>
                    <xdr:col>3</xdr:col>
                    <xdr:colOff>1181100</xdr:colOff>
                    <xdr:row>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Button 8">
              <controlPr defaultSize="0" print="0" autoFill="0" autoPict="0" macro="[0]!cmdPrintOrdinary">
                <anchor moveWithCells="1">
                  <from>
                    <xdr:col>7</xdr:col>
                    <xdr:colOff>657225</xdr:colOff>
                    <xdr:row>1</xdr:row>
                    <xdr:rowOff>9525</xdr:rowOff>
                  </from>
                  <to>
                    <xdr:col>10</xdr:col>
                    <xdr:colOff>104775</xdr:colOff>
                    <xdr:row>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Rullegardin 39">
              <controlPr defaultSize="0" print="0" autoLine="0" autoPict="0">
                <anchor moveWithCells="1">
                  <from>
                    <xdr:col>6</xdr:col>
                    <xdr:colOff>752475</xdr:colOff>
                    <xdr:row>16</xdr:row>
                    <xdr:rowOff>295275</xdr:rowOff>
                  </from>
                  <to>
                    <xdr:col>7</xdr:col>
                    <xdr:colOff>1390650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print="0" autoLine="0" autoPict="0">
                <anchor moveWithCells="1">
                  <from>
                    <xdr:col>6</xdr:col>
                    <xdr:colOff>0</xdr:colOff>
                    <xdr:row>18</xdr:row>
                    <xdr:rowOff>295275</xdr:rowOff>
                  </from>
                  <to>
                    <xdr:col>7</xdr:col>
                    <xdr:colOff>1390650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Drop Down 11">
              <controlPr defaultSize="0" print="0" autoLine="0" autoPict="0">
                <anchor moveWithCells="1">
                  <from>
                    <xdr:col>5</xdr:col>
                    <xdr:colOff>1000125</xdr:colOff>
                    <xdr:row>27</xdr:row>
                    <xdr:rowOff>9525</xdr:rowOff>
                  </from>
                  <to>
                    <xdr:col>7</xdr:col>
                    <xdr:colOff>1390650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Drop Down 12">
              <controlPr defaultSize="0" print="0" autoLine="0" autoPict="0">
                <anchor moveWithCells="1">
                  <from>
                    <xdr:col>5</xdr:col>
                    <xdr:colOff>990600</xdr:colOff>
                    <xdr:row>28</xdr:row>
                    <xdr:rowOff>0</xdr:rowOff>
                  </from>
                  <to>
                    <xdr:col>7</xdr:col>
                    <xdr:colOff>1390650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Drop Down 13">
              <controlPr defaultSize="0" print="0" autoLine="0" autoPict="0">
                <anchor moveWithCells="1">
                  <from>
                    <xdr:col>11</xdr:col>
                    <xdr:colOff>28575</xdr:colOff>
                    <xdr:row>41</xdr:row>
                    <xdr:rowOff>0</xdr:rowOff>
                  </from>
                  <to>
                    <xdr:col>12</xdr:col>
                    <xdr:colOff>333375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Drop Down 14">
              <controlPr defaultSize="0" print="0" autoLine="0" autoPict="0">
                <anchor moveWithCells="1">
                  <from>
                    <xdr:col>11</xdr:col>
                    <xdr:colOff>28575</xdr:colOff>
                    <xdr:row>41</xdr:row>
                    <xdr:rowOff>295275</xdr:rowOff>
                  </from>
                  <to>
                    <xdr:col>12</xdr:col>
                    <xdr:colOff>333375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Drop Down 40">
              <controlPr defaultSize="0" print="0" autoLine="0" autoPict="0">
                <anchor moveWithCells="1">
                  <from>
                    <xdr:col>6</xdr:col>
                    <xdr:colOff>733425</xdr:colOff>
                    <xdr:row>16</xdr:row>
                    <xdr:rowOff>9525</xdr:rowOff>
                  </from>
                  <to>
                    <xdr:col>7</xdr:col>
                    <xdr:colOff>1390650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7" name="Drop Down 54">
              <controlPr defaultSize="0" print="0" autoLine="0" autoPict="0">
                <anchor moveWithCells="1">
                  <from>
                    <xdr:col>6</xdr:col>
                    <xdr:colOff>0</xdr:colOff>
                    <xdr:row>20</xdr:row>
                    <xdr:rowOff>9525</xdr:rowOff>
                  </from>
                  <to>
                    <xdr:col>7</xdr:col>
                    <xdr:colOff>1381125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8" name="Button 77">
              <controlPr defaultSize="0" print="0" autoFill="0" autoPict="0" macro="[0]!cmdRates">
                <anchor moveWithCells="1" sizeWithCells="1">
                  <from>
                    <xdr:col>13</xdr:col>
                    <xdr:colOff>847725</xdr:colOff>
                    <xdr:row>1</xdr:row>
                    <xdr:rowOff>9525</xdr:rowOff>
                  </from>
                  <to>
                    <xdr:col>14</xdr:col>
                    <xdr:colOff>1057275</xdr:colOff>
                    <xdr:row>1</xdr:row>
                    <xdr:rowOff>466725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10499" divId="SFK reiseregning 0.99_10499" sourceType="sheet" destinationFile="F:\Forvaltning og Utvikling\reiseregning egen\SFK reiseregning we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6">
    <pageSetUpPr fitToPage="1"/>
  </sheetPr>
  <dimension ref="B1:M31"/>
  <sheetViews>
    <sheetView zoomScale="90" workbookViewId="0">
      <selection activeCell="B2" sqref="B2"/>
    </sheetView>
  </sheetViews>
  <sheetFormatPr baseColWidth="10" defaultRowHeight="12.75" x14ac:dyDescent="0.2"/>
  <cols>
    <col min="1" max="1" width="3" customWidth="1"/>
    <col min="4" max="4" width="12.5703125" customWidth="1"/>
    <col min="5" max="6" width="8.5703125" customWidth="1"/>
    <col min="7" max="7" width="30.42578125" customWidth="1"/>
    <col min="10" max="10" width="10.28515625" customWidth="1"/>
    <col min="11" max="11" width="10" customWidth="1"/>
    <col min="12" max="12" width="8.5703125" customWidth="1"/>
    <col min="13" max="13" width="22.7109375" customWidth="1"/>
  </cols>
  <sheetData>
    <row r="1" spans="2:13" ht="13.5" thickBot="1" x14ac:dyDescent="0.25"/>
    <row r="2" spans="2:13" ht="26.25" x14ac:dyDescent="0.4">
      <c r="B2" s="192" t="s">
        <v>113</v>
      </c>
      <c r="C2" s="193"/>
      <c r="D2" s="193"/>
      <c r="E2" s="193"/>
      <c r="F2" s="193"/>
      <c r="G2" s="194"/>
      <c r="H2" s="193"/>
      <c r="I2" s="193"/>
      <c r="J2" s="193"/>
      <c r="K2" s="193"/>
      <c r="L2" s="193"/>
      <c r="M2" s="195"/>
    </row>
    <row r="3" spans="2:13" ht="26.25" thickBot="1" x14ac:dyDescent="0.4">
      <c r="B3" s="196"/>
      <c r="C3" s="197"/>
      <c r="D3" s="197"/>
      <c r="E3" s="197"/>
      <c r="F3" s="197"/>
      <c r="G3" s="229"/>
      <c r="H3" s="197"/>
      <c r="I3" s="197"/>
      <c r="J3" s="197"/>
      <c r="K3" s="197"/>
      <c r="L3" s="197"/>
      <c r="M3" s="198"/>
    </row>
    <row r="4" spans="2:13" ht="32.25" x14ac:dyDescent="0.3">
      <c r="B4" s="224"/>
      <c r="C4" s="225"/>
      <c r="D4" s="323" t="s">
        <v>114</v>
      </c>
      <c r="E4" s="324"/>
      <c r="F4" s="324"/>
      <c r="G4" s="324"/>
      <c r="H4" s="226"/>
      <c r="I4" s="226"/>
      <c r="J4" s="227"/>
      <c r="K4" s="227"/>
      <c r="L4" s="227"/>
      <c r="M4" s="228" t="s">
        <v>125</v>
      </c>
    </row>
    <row r="5" spans="2:13" ht="38.25" x14ac:dyDescent="0.2">
      <c r="B5" s="221" t="s">
        <v>45</v>
      </c>
      <c r="C5" s="327" t="s">
        <v>115</v>
      </c>
      <c r="D5" s="328"/>
      <c r="E5" s="177" t="s">
        <v>116</v>
      </c>
      <c r="F5" s="177" t="s">
        <v>116</v>
      </c>
      <c r="G5" s="178" t="s">
        <v>117</v>
      </c>
      <c r="H5" s="325" t="s">
        <v>118</v>
      </c>
      <c r="I5" s="326"/>
      <c r="J5" s="179" t="s">
        <v>119</v>
      </c>
      <c r="K5" s="179" t="s">
        <v>120</v>
      </c>
      <c r="L5" s="179" t="s">
        <v>121</v>
      </c>
      <c r="M5" s="199" t="s">
        <v>122</v>
      </c>
    </row>
    <row r="6" spans="2:13" ht="18" customHeight="1" x14ac:dyDescent="0.2">
      <c r="B6" s="222"/>
      <c r="C6" s="319"/>
      <c r="D6" s="320"/>
      <c r="E6" s="181"/>
      <c r="F6" s="181"/>
      <c r="G6" s="180"/>
      <c r="H6" s="321"/>
      <c r="I6" s="322"/>
      <c r="J6" s="182"/>
      <c r="K6" s="182"/>
      <c r="L6" s="200"/>
      <c r="M6" s="183"/>
    </row>
    <row r="7" spans="2:13" ht="18" customHeight="1" x14ac:dyDescent="0.2">
      <c r="B7" s="222"/>
      <c r="C7" s="319"/>
      <c r="D7" s="320"/>
      <c r="E7" s="181"/>
      <c r="F7" s="181"/>
      <c r="G7" s="180"/>
      <c r="H7" s="321"/>
      <c r="I7" s="322"/>
      <c r="J7" s="182"/>
      <c r="K7" s="182"/>
      <c r="L7" s="200"/>
      <c r="M7" s="183"/>
    </row>
    <row r="8" spans="2:13" ht="18" customHeight="1" x14ac:dyDescent="0.2">
      <c r="B8" s="222"/>
      <c r="C8" s="319"/>
      <c r="D8" s="320"/>
      <c r="E8" s="181"/>
      <c r="F8" s="181"/>
      <c r="G8" s="180"/>
      <c r="H8" s="321"/>
      <c r="I8" s="322"/>
      <c r="J8" s="182"/>
      <c r="K8" s="182"/>
      <c r="L8" s="200"/>
      <c r="M8" s="183"/>
    </row>
    <row r="9" spans="2:13" ht="18" customHeight="1" x14ac:dyDescent="0.2">
      <c r="B9" s="222"/>
      <c r="C9" s="319"/>
      <c r="D9" s="320"/>
      <c r="E9" s="181"/>
      <c r="F9" s="181"/>
      <c r="G9" s="180"/>
      <c r="H9" s="321"/>
      <c r="I9" s="322"/>
      <c r="J9" s="182"/>
      <c r="K9" s="182"/>
      <c r="L9" s="200"/>
      <c r="M9" s="183"/>
    </row>
    <row r="10" spans="2:13" ht="18" customHeight="1" x14ac:dyDescent="0.2">
      <c r="B10" s="222"/>
      <c r="C10" s="319"/>
      <c r="D10" s="320"/>
      <c r="E10" s="181"/>
      <c r="F10" s="181"/>
      <c r="G10" s="180"/>
      <c r="H10" s="321"/>
      <c r="I10" s="320"/>
      <c r="J10" s="182"/>
      <c r="K10" s="182"/>
      <c r="L10" s="200"/>
      <c r="M10" s="183"/>
    </row>
    <row r="11" spans="2:13" ht="18" customHeight="1" x14ac:dyDescent="0.2">
      <c r="B11" s="222"/>
      <c r="C11" s="319"/>
      <c r="D11" s="320"/>
      <c r="E11" s="181"/>
      <c r="F11" s="181"/>
      <c r="G11" s="180"/>
      <c r="H11" s="321"/>
      <c r="I11" s="322"/>
      <c r="J11" s="182"/>
      <c r="K11" s="182"/>
      <c r="L11" s="200"/>
      <c r="M11" s="183"/>
    </row>
    <row r="12" spans="2:13" ht="18" customHeight="1" x14ac:dyDescent="0.2">
      <c r="B12" s="222"/>
      <c r="C12" s="319"/>
      <c r="D12" s="320"/>
      <c r="E12" s="181"/>
      <c r="F12" s="181"/>
      <c r="G12" s="180"/>
      <c r="H12" s="321"/>
      <c r="I12" s="322"/>
      <c r="J12" s="182"/>
      <c r="K12" s="182"/>
      <c r="L12" s="200"/>
      <c r="M12" s="183"/>
    </row>
    <row r="13" spans="2:13" ht="18" customHeight="1" x14ac:dyDescent="0.2">
      <c r="B13" s="222"/>
      <c r="C13" s="319"/>
      <c r="D13" s="320"/>
      <c r="E13" s="181"/>
      <c r="F13" s="181"/>
      <c r="G13" s="180"/>
      <c r="H13" s="321"/>
      <c r="I13" s="322"/>
      <c r="J13" s="182"/>
      <c r="K13" s="182"/>
      <c r="L13" s="200"/>
      <c r="M13" s="183"/>
    </row>
    <row r="14" spans="2:13" ht="18" customHeight="1" x14ac:dyDescent="0.2">
      <c r="B14" s="222"/>
      <c r="C14" s="319"/>
      <c r="D14" s="320"/>
      <c r="E14" s="181"/>
      <c r="F14" s="181"/>
      <c r="G14" s="180"/>
      <c r="H14" s="321"/>
      <c r="I14" s="322"/>
      <c r="J14" s="182"/>
      <c r="K14" s="182"/>
      <c r="L14" s="200"/>
      <c r="M14" s="183"/>
    </row>
    <row r="15" spans="2:13" ht="18" customHeight="1" x14ac:dyDescent="0.2">
      <c r="B15" s="222"/>
      <c r="C15" s="319"/>
      <c r="D15" s="320"/>
      <c r="E15" s="181"/>
      <c r="F15" s="181"/>
      <c r="G15" s="180"/>
      <c r="H15" s="321"/>
      <c r="I15" s="322"/>
      <c r="J15" s="182"/>
      <c r="K15" s="182"/>
      <c r="L15" s="200"/>
      <c r="M15" s="183"/>
    </row>
    <row r="16" spans="2:13" ht="18" customHeight="1" x14ac:dyDescent="0.2">
      <c r="B16" s="222"/>
      <c r="C16" s="319"/>
      <c r="D16" s="320"/>
      <c r="E16" s="181"/>
      <c r="F16" s="181"/>
      <c r="G16" s="180"/>
      <c r="H16" s="321"/>
      <c r="I16" s="322"/>
      <c r="J16" s="182"/>
      <c r="K16" s="182"/>
      <c r="L16" s="200"/>
      <c r="M16" s="183"/>
    </row>
    <row r="17" spans="2:13" ht="18" customHeight="1" x14ac:dyDescent="0.2">
      <c r="B17" s="222"/>
      <c r="C17" s="319"/>
      <c r="D17" s="320"/>
      <c r="E17" s="181"/>
      <c r="F17" s="181"/>
      <c r="G17" s="180"/>
      <c r="H17" s="321"/>
      <c r="I17" s="322"/>
      <c r="J17" s="182"/>
      <c r="K17" s="182"/>
      <c r="L17" s="200"/>
      <c r="M17" s="183"/>
    </row>
    <row r="18" spans="2:13" ht="18" customHeight="1" x14ac:dyDescent="0.2">
      <c r="B18" s="222"/>
      <c r="C18" s="319"/>
      <c r="D18" s="320"/>
      <c r="E18" s="181"/>
      <c r="F18" s="181"/>
      <c r="G18" s="180"/>
      <c r="H18" s="321"/>
      <c r="I18" s="322"/>
      <c r="J18" s="182"/>
      <c r="K18" s="182"/>
      <c r="L18" s="200"/>
      <c r="M18" s="183"/>
    </row>
    <row r="19" spans="2:13" ht="18" customHeight="1" x14ac:dyDescent="0.2">
      <c r="B19" s="222"/>
      <c r="C19" s="319"/>
      <c r="D19" s="320"/>
      <c r="E19" s="181"/>
      <c r="F19" s="181"/>
      <c r="G19" s="180"/>
      <c r="H19" s="321"/>
      <c r="I19" s="322"/>
      <c r="J19" s="182"/>
      <c r="K19" s="182"/>
      <c r="L19" s="200"/>
      <c r="M19" s="183"/>
    </row>
    <row r="20" spans="2:13" ht="18" customHeight="1" x14ac:dyDescent="0.2">
      <c r="B20" s="222"/>
      <c r="C20" s="319"/>
      <c r="D20" s="320"/>
      <c r="E20" s="181"/>
      <c r="F20" s="181"/>
      <c r="G20" s="180"/>
      <c r="H20" s="321"/>
      <c r="I20" s="322"/>
      <c r="J20" s="182"/>
      <c r="K20" s="182"/>
      <c r="L20" s="200"/>
      <c r="M20" s="183"/>
    </row>
    <row r="21" spans="2:13" ht="18" customHeight="1" x14ac:dyDescent="0.2">
      <c r="B21" s="222"/>
      <c r="C21" s="319"/>
      <c r="D21" s="320"/>
      <c r="E21" s="181"/>
      <c r="F21" s="181"/>
      <c r="G21" s="180"/>
      <c r="H21" s="321"/>
      <c r="I21" s="322"/>
      <c r="J21" s="182"/>
      <c r="K21" s="182"/>
      <c r="L21" s="200"/>
      <c r="M21" s="183"/>
    </row>
    <row r="22" spans="2:13" ht="18" customHeight="1" x14ac:dyDescent="0.2">
      <c r="B22" s="222"/>
      <c r="C22" s="319"/>
      <c r="D22" s="320"/>
      <c r="E22" s="181"/>
      <c r="F22" s="181"/>
      <c r="G22" s="180"/>
      <c r="H22" s="321"/>
      <c r="I22" s="322"/>
      <c r="J22" s="182"/>
      <c r="K22" s="182"/>
      <c r="L22" s="200"/>
      <c r="M22" s="183"/>
    </row>
    <row r="23" spans="2:13" ht="18" customHeight="1" x14ac:dyDescent="0.2">
      <c r="B23" s="222"/>
      <c r="C23" s="319"/>
      <c r="D23" s="320"/>
      <c r="E23" s="181"/>
      <c r="F23" s="181"/>
      <c r="G23" s="180"/>
      <c r="H23" s="321"/>
      <c r="I23" s="322"/>
      <c r="J23" s="182"/>
      <c r="K23" s="182"/>
      <c r="L23" s="200"/>
      <c r="M23" s="183"/>
    </row>
    <row r="24" spans="2:13" ht="18" customHeight="1" x14ac:dyDescent="0.2">
      <c r="B24" s="222"/>
      <c r="C24" s="319"/>
      <c r="D24" s="320"/>
      <c r="E24" s="181"/>
      <c r="F24" s="181"/>
      <c r="G24" s="180"/>
      <c r="H24" s="321"/>
      <c r="I24" s="322"/>
      <c r="J24" s="182"/>
      <c r="K24" s="182"/>
      <c r="L24" s="200"/>
      <c r="M24" s="183"/>
    </row>
    <row r="25" spans="2:13" ht="18" customHeight="1" x14ac:dyDescent="0.2">
      <c r="B25" s="222"/>
      <c r="C25" s="319"/>
      <c r="D25" s="320"/>
      <c r="E25" s="181"/>
      <c r="F25" s="181"/>
      <c r="G25" s="180"/>
      <c r="H25" s="321"/>
      <c r="I25" s="322"/>
      <c r="J25" s="182"/>
      <c r="K25" s="182"/>
      <c r="L25" s="200"/>
      <c r="M25" s="183"/>
    </row>
    <row r="26" spans="2:13" ht="18" customHeight="1" thickBot="1" x14ac:dyDescent="0.25">
      <c r="B26" s="222"/>
      <c r="C26" s="319"/>
      <c r="D26" s="320"/>
      <c r="E26" s="185"/>
      <c r="F26" s="185"/>
      <c r="G26" s="184"/>
      <c r="H26" s="313"/>
      <c r="I26" s="314"/>
      <c r="J26" s="186"/>
      <c r="K26" s="186"/>
      <c r="L26" s="200"/>
      <c r="M26" s="187"/>
    </row>
    <row r="27" spans="2:13" ht="19.5" thickBot="1" x14ac:dyDescent="0.35">
      <c r="B27" s="315"/>
      <c r="C27" s="316"/>
      <c r="D27" s="223" t="s">
        <v>123</v>
      </c>
      <c r="E27" s="188"/>
      <c r="F27" s="188"/>
      <c r="G27" s="188"/>
      <c r="H27" s="188"/>
      <c r="I27" s="188"/>
      <c r="J27" s="202">
        <f>SUM(J6:J26)</f>
        <v>0</v>
      </c>
      <c r="K27" s="202">
        <f>SUM(K6:K26)</f>
        <v>0</v>
      </c>
      <c r="L27" s="201">
        <f>SUM(L6:L26)</f>
        <v>0</v>
      </c>
      <c r="M27" s="189"/>
    </row>
    <row r="28" spans="2:13" ht="15.75" x14ac:dyDescent="0.25">
      <c r="B28" s="317" t="s">
        <v>124</v>
      </c>
      <c r="C28" s="318"/>
      <c r="D28" s="318"/>
      <c r="E28" s="318"/>
      <c r="F28" s="318"/>
      <c r="G28" s="318"/>
      <c r="H28" s="318"/>
      <c r="I28" s="318"/>
      <c r="J28" s="190"/>
      <c r="K28" s="190"/>
      <c r="L28" s="190"/>
      <c r="M28" s="191"/>
    </row>
    <row r="29" spans="2:13" x14ac:dyDescent="0.2">
      <c r="B29" s="305"/>
      <c r="C29" s="306"/>
      <c r="D29" s="306"/>
      <c r="E29" s="306"/>
      <c r="F29" s="306"/>
      <c r="G29" s="306"/>
      <c r="H29" s="306"/>
      <c r="I29" s="306"/>
      <c r="J29" s="307"/>
      <c r="K29" s="307"/>
      <c r="L29" s="307"/>
      <c r="M29" s="308"/>
    </row>
    <row r="30" spans="2:13" x14ac:dyDescent="0.2">
      <c r="B30" s="305"/>
      <c r="C30" s="306"/>
      <c r="D30" s="306"/>
      <c r="E30" s="306"/>
      <c r="F30" s="306"/>
      <c r="G30" s="306"/>
      <c r="H30" s="306"/>
      <c r="I30" s="306"/>
      <c r="J30" s="307"/>
      <c r="K30" s="307"/>
      <c r="L30" s="307"/>
      <c r="M30" s="308"/>
    </row>
    <row r="31" spans="2:13" ht="13.5" thickBot="1" x14ac:dyDescent="0.25">
      <c r="B31" s="309"/>
      <c r="C31" s="310"/>
      <c r="D31" s="310"/>
      <c r="E31" s="310"/>
      <c r="F31" s="310"/>
      <c r="G31" s="310"/>
      <c r="H31" s="310"/>
      <c r="I31" s="310"/>
      <c r="J31" s="311"/>
      <c r="K31" s="311"/>
      <c r="L31" s="311"/>
      <c r="M31" s="312"/>
    </row>
  </sheetData>
  <mergeCells count="48">
    <mergeCell ref="D4:G4"/>
    <mergeCell ref="H5:I5"/>
    <mergeCell ref="H6:I6"/>
    <mergeCell ref="C5:D5"/>
    <mergeCell ref="C6:D6"/>
    <mergeCell ref="H15:I15"/>
    <mergeCell ref="C14:D14"/>
    <mergeCell ref="C15:D15"/>
    <mergeCell ref="H8:I8"/>
    <mergeCell ref="C7:D7"/>
    <mergeCell ref="C8:D8"/>
    <mergeCell ref="H9:I9"/>
    <mergeCell ref="H11:I11"/>
    <mergeCell ref="C9:D9"/>
    <mergeCell ref="C11:D11"/>
    <mergeCell ref="C10:D10"/>
    <mergeCell ref="H10:I10"/>
    <mergeCell ref="H7:I7"/>
    <mergeCell ref="H12:I12"/>
    <mergeCell ref="H13:I13"/>
    <mergeCell ref="C12:D12"/>
    <mergeCell ref="C13:D13"/>
    <mergeCell ref="H14:I14"/>
    <mergeCell ref="H23:I23"/>
    <mergeCell ref="C22:D22"/>
    <mergeCell ref="C23:D23"/>
    <mergeCell ref="H16:I16"/>
    <mergeCell ref="H17:I17"/>
    <mergeCell ref="C16:D16"/>
    <mergeCell ref="C17:D17"/>
    <mergeCell ref="H18:I18"/>
    <mergeCell ref="H19:I19"/>
    <mergeCell ref="C18:D18"/>
    <mergeCell ref="C19:D19"/>
    <mergeCell ref="H20:I20"/>
    <mergeCell ref="H21:I21"/>
    <mergeCell ref="C20:D20"/>
    <mergeCell ref="C21:D21"/>
    <mergeCell ref="H22:I22"/>
    <mergeCell ref="H24:I24"/>
    <mergeCell ref="H25:I25"/>
    <mergeCell ref="C24:D24"/>
    <mergeCell ref="C25:D25"/>
    <mergeCell ref="B29:M31"/>
    <mergeCell ref="H26:I26"/>
    <mergeCell ref="B27:C27"/>
    <mergeCell ref="B28:I28"/>
    <mergeCell ref="C26:D26"/>
  </mergeCells>
  <phoneticPr fontId="29" type="noConversion"/>
  <pageMargins left="0.47" right="0.64" top="0.82" bottom="1" header="0.5" footer="0.5"/>
  <pageSetup paperSize="9" scale="8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cmdToFront">
                <anchor moveWithCells="1">
                  <from>
                    <xdr:col>10</xdr:col>
                    <xdr:colOff>752475</xdr:colOff>
                    <xdr:row>1</xdr:row>
                    <xdr:rowOff>104775</xdr:rowOff>
                  </from>
                  <to>
                    <xdr:col>12</xdr:col>
                    <xdr:colOff>1304925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7</vt:i4>
      </vt:variant>
    </vt:vector>
  </HeadingPairs>
  <TitlesOfParts>
    <vt:vector size="9" baseType="lpstr">
      <vt:lpstr>Forside</vt:lpstr>
      <vt:lpstr>BorgKjørebok</vt:lpstr>
      <vt:lpstr>BlankA1</vt:lpstr>
      <vt:lpstr>BlankA2</vt:lpstr>
      <vt:lpstr>BlankA3</vt:lpstr>
      <vt:lpstr>BlankA4</vt:lpstr>
      <vt:lpstr>BlankA5</vt:lpstr>
      <vt:lpstr>BorgKjørebok!Utskriftsområde</vt:lpstr>
      <vt:lpstr>Forside!Utskriftsområde</vt:lpstr>
    </vt:vector>
  </TitlesOfParts>
  <Company>Compaq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Jahre</dc:creator>
  <cp:lastModifiedBy>Windows-bruker</cp:lastModifiedBy>
  <cp:lastPrinted>2016-09-28T10:57:26Z</cp:lastPrinted>
  <dcterms:created xsi:type="dcterms:W3CDTF">2002-02-11T10:23:22Z</dcterms:created>
  <dcterms:modified xsi:type="dcterms:W3CDTF">2016-09-28T10:58:39Z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